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620" firstSheet="2" activeTab="8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7" sheetId="6" r:id="rId6"/>
    <sheet name="Приложение 8 (9)" sheetId="7" r:id="rId7"/>
    <sheet name="Приложение 10" sheetId="8" r:id="rId8"/>
    <sheet name="Приложение 11" sheetId="9" r:id="rId9"/>
  </sheets>
  <definedNames/>
  <calcPr fullCalcOnLoad="1" refMode="R1C1"/>
</workbook>
</file>

<file path=xl/sharedStrings.xml><?xml version="1.0" encoding="utf-8"?>
<sst xmlns="http://schemas.openxmlformats.org/spreadsheetml/2006/main" count="4391" uniqueCount="1941">
  <si>
    <t>1.Паспорт комплексной программы социально-экономического развития муниципального образования</t>
  </si>
  <si>
    <t>Ирбейский муниципальный район</t>
  </si>
  <si>
    <t>Наименование</t>
  </si>
  <si>
    <t>Значение</t>
  </si>
  <si>
    <t>Наименование программы</t>
  </si>
  <si>
    <t>Комплексная программа социально-экономического развития муниципального образования Ирбейский район Красноярского края на период до 2020 года</t>
  </si>
  <si>
    <t>Основание для разработки программы (наименование, номер и дата нормативного акта)</t>
  </si>
  <si>
    <t>Постановление администрации Ирбейского района Красноярского края от 19.08.2010 г. № 580-пг</t>
  </si>
  <si>
    <t>Основные разработчики программы</t>
  </si>
  <si>
    <t>Администрация района</t>
  </si>
  <si>
    <t>Миссия муниципального образования</t>
  </si>
  <si>
    <t>Ирбейский район - территория. благоприятная для: развития агропромышленной сферы. малого бизнеса. вложения инвестиций.</t>
  </si>
  <si>
    <t>Цели программы (долгосрочные и среднесрочные)</t>
  </si>
  <si>
    <t xml:space="preserve"> Среднесрочные цели: 1.Повышение эффективности использования ресурсного потенциала. 2. Повышение доли перерабатывающих производств лесного комплекса. 3. Повышение конкурентоспособности агропромышленного комплекса. 4. Повышение качества жизни населения. 5. Повышение качества трудовых ресурсов.        Долгосрочные цели: 1. Расширение объемов производства угольного разреза до 5 млн.тонн в год. 2. Привлечение инвестицийдля развития производства и переработки сельскохозяйственной продукции. 3.Дальнейшее повышение качества жизни населения. Развитие социальной сферы. посредством участия в долгосрочных целевых программах.</t>
  </si>
  <si>
    <t>Основные среднесрочные задачи программы</t>
  </si>
  <si>
    <t xml:space="preserve"> </t>
  </si>
  <si>
    <t>Сроки и этапы реализации программы</t>
  </si>
  <si>
    <t>I этап - 2011-2013 годы: Укрепление материально-технической базы бюджетных организаций посредством участия в долгосрочных целевых программах;  реализация инвестиционных проектов в сфере сельского хозяйства.    II этап 2014-2015 годы: Улучшение качества жизни населения через мероприятия системы жилищно-коммунального хозяйства. медицинских учреждений. органов социальной защиты. образования.   III этап - 2016-2020 годы: Строительство нового жилого микрорайона с объектами инфраструктуры и социальной сферы;  строительство 11 биотермических ям для уничтожения биологических отходов;  наращивание мощности действующего угольного месторождения;  строительство муниципального стадиона.</t>
  </si>
  <si>
    <t>Объем финансирования в среднесрочном периоде (тыс. рублей) - всего, в том числе:</t>
  </si>
  <si>
    <t xml:space="preserve"> - федеральный бюджет</t>
  </si>
  <si>
    <t xml:space="preserve"> - краевой бюджет</t>
  </si>
  <si>
    <t xml:space="preserve"> - местный бюджет</t>
  </si>
  <si>
    <t xml:space="preserve"> - внебюджетные источники</t>
  </si>
  <si>
    <t>Ожидаемые результаты реализации программы (в долгосрочном и среднесрочном периоде)</t>
  </si>
  <si>
    <t>Рост объемов производства продукции сельского хозяйства:      2015г. к 2009г. – 179.09 %.                           2020г. к 2009г. – 259.61 %; рост объемов производства бурого угля:                                  2015г. к 2009г. –107.78 %.                        2020г. к 2009г. – 165.09 %;       рост доходов бюджета района:                         2015г. к 2009г. – 141.92 %.                          2020г. к 2009г. – 189.92 %;      рост среднемесячной заработной платы:                         2015г. к 2009г. – 159.62 %.                          2020г. к 2009г. – 224.55 %;        рост среднедушевых денежных доходов (за месяц)                            2015г к 2009г  -  162.83 .                          2020г к 2009 г -  219.78 %;     Рост оборота розничной торговли                            2015г  к 2009г  -  134.44 %.                            2020г  к 2009г  -   183.95 %     уровень регистрируемой безработицы снизится с 3.4 % в 2009г. до 2.6 % к 2015г.. и останется на уровне  2.6 % до 2020г.;    среднесписочная численность работников  в малых предприятиях: 2015г. к 2009г. – 138.29%.                               2020г. к 2009г. – 174.98 %;      увеличение удельного веса граждан. фактически пользующихся мерами социальной поддержки. от общего количества граждан. имеющих право на меры социальной поддержки и обратившихся  за их получением:    с 90.1% в 2010 г возрастет до 100% к 2015 году и останется на уровне до 2020 года;     увеличение  удельного веса семей с детьми. фактически пользующихся мерами социальной поддержки. от общего числа семей с детьми. имеющих на их право и обратившихся  за их получением с 85.4% в 2010 году до 100.0% к 2015 году  и останется на уровне до 2020 года        Снижение смертности в трудоспособном  возрасте с 349.0  до 635 на 100 тыс. населения и к до 625 к 2020 году;    снижение младенческой смертности с 13.0 в 2010 году до 9.0  на 1000 родившихся живыми к 20105 году и до 9.0 к 2020 году.</t>
  </si>
  <si>
    <t>x</t>
  </si>
  <si>
    <t>№</t>
  </si>
  <si>
    <t>Наименование цели / задачи / мероприятия</t>
  </si>
  <si>
    <t>Отрасль/Комплекс</t>
  </si>
  <si>
    <t>Сроки выполнения</t>
  </si>
  <si>
    <t>Содержание мероприятия</t>
  </si>
  <si>
    <t>Ожидаемые результаты</t>
  </si>
  <si>
    <t>Орган, ответственный за выполнение мероприятия</t>
  </si>
  <si>
    <t>Включаеть в приложение 3</t>
  </si>
  <si>
    <t>Включаеть в приложение 4</t>
  </si>
  <si>
    <t>Повышение эффективности использования ресурсного и имущественного потенциала района</t>
  </si>
  <si>
    <t xml:space="preserve"> добавить задачу</t>
  </si>
  <si>
    <t xml:space="preserve"> добавить мероприятие</t>
  </si>
  <si>
    <t>Увеличение добычи топливно-энергетических полезных ископаемых</t>
  </si>
  <si>
    <t>Увеличение добычи угля на Латынцевском месторождении ООО "Ирбейский разрез"</t>
  </si>
  <si>
    <t>Промышленность и энергетика</t>
  </si>
  <si>
    <t>2011-2015 годы</t>
  </si>
  <si>
    <t>Расширение производства по добыче угля с 2.2 млн.тонн в 2010 году  с выходом к 2012г на 3 млн.тонн к 2015 году и до 5.0 млн. тонн. Открытие новых рабочих мест на угольном разрезе. увеличение численности работающих к 2015 году до 60 человек.</t>
  </si>
  <si>
    <t>Увеличение налоговых платежей и арендной платы за землю в бюджеты всех уровней к 2015 году до 8792.4 тыс.рублей в год.</t>
  </si>
  <si>
    <t>отдел оперативного управления администрации района</t>
  </si>
  <si>
    <t>Да</t>
  </si>
  <si>
    <t>Поиск инвестора для разработки природных ресурсов района</t>
  </si>
  <si>
    <t>Инвентаризация земель</t>
  </si>
  <si>
    <t>Имущественные и земельные отношения</t>
  </si>
  <si>
    <t>2011-2015 года</t>
  </si>
  <si>
    <t>Инвентаризация земель. присвоение кадастровых номеров объектам муниципальной собственности</t>
  </si>
  <si>
    <t>Определение количества и состав муниципальной собственности. Систематизация контроля и учета объектов муниципальной собствеености на основе полной инвентаризации</t>
  </si>
  <si>
    <t xml:space="preserve">Отдел оперативного управления </t>
  </si>
  <si>
    <t>Нет</t>
  </si>
  <si>
    <t>Ведение учета муниципального имущества</t>
  </si>
  <si>
    <t>Оценка объектов. включенных в программу приватизации. Оценка прочего муниципального имущества</t>
  </si>
  <si>
    <t>Контроль за сохранностью муниципального имущества. будет произведена оценка муниципальной собственности в 2011г-7 обектов. в 2012г - 5 объектов</t>
  </si>
  <si>
    <t>Проведение инвентаризации и паспортизации имущества. регистрация права собственности и муниципальные объекты недвижимости</t>
  </si>
  <si>
    <t>Проведение технической инвентаризации имущества. адресация. присвоение кадастровых номеров объектам муниципальной собственности</t>
  </si>
  <si>
    <t>В 2011г планируется изготовить техническую документацию на шесть котельных в с.Ирбейское с теплосетями от котельных. Наружные сети водоснабжения (с.Ирбейское. ул.Энергетиков. Красноярская. Амурская) КТПН № 48-05-14/400 кВА (с.Ирбейское. ул.Усенко. 5Б) Это позволит получить субсидии на реализацию неотложных мероприятий по повышению эксплуатационной надежности объектов жизнеобеспечения района</t>
  </si>
  <si>
    <t>Изготовление землеустроительных дел с постановкой земельных участков под муниципальными объектами на государственный кадастровый учет. регистрация права муниципальной собственности на земельные участки</t>
  </si>
  <si>
    <t xml:space="preserve">Постановка на государственый кадастровый учет земельных участков под многоквартирными домами и прочими муниципальными объектами. Постановка на учет бесхозных объектов. ограничений (обременений) </t>
  </si>
  <si>
    <t>Обеспечение полной комплексности предоставления документации для осуществления и регистрации разлиных сделок с землей и объектами недвижимости. Качественное управление объектами муниципальной собственности. Постановление на кадастровый учет 5 многоквартирных жилых домов. Изготовление технической документации на бесхозные объекты 4 КТПН. 2 линии электропередач (В-Уря. д.Альгинка. д.Елисеевка. Усть-Каначуль)</t>
  </si>
  <si>
    <t>Повышение доли перерабатывающих производств</t>
  </si>
  <si>
    <t>Привлечение инвестиций. необходимых для развития перерабатывающих производств в сфере лесной отрасли.</t>
  </si>
  <si>
    <t xml:space="preserve">   Мдернизация действующего производства с целью расширения ассортимента выпускаемой продукции от переработки леса.ИП Третьяков Д.В. </t>
  </si>
  <si>
    <t>Лесной комплекс</t>
  </si>
  <si>
    <t>Модернизация действующего производства с целью расширения ассортимента выпускаемой продукции от переработки леса</t>
  </si>
  <si>
    <t>Расширение ассортимента выпускаемой продукции пиломатериалов: ламель. полуфабрикаты для мебельных заготовок. вагонка.Ежегодное увеличение объемов производства на 7%.</t>
  </si>
  <si>
    <t>Ведущий специалист по охране окружающей среды отдела строительства и управления жилищно-коммунальным хозяйством администрации Ирбейского района</t>
  </si>
  <si>
    <t>Поддержка и развитие малого предпринимательства</t>
  </si>
  <si>
    <t>Поддержка субъектов малого и среднего предпринимательства. направленная на развитие инвестиционной деятельности. развитие системы кредитования и снижения затрат субъектов малого и среднего предпринимательства. возникающих в связи с привлечением финансовых ресурсов.</t>
  </si>
  <si>
    <t>Малый бизнес</t>
  </si>
  <si>
    <t>2011-2015 гг</t>
  </si>
  <si>
    <t>Субсидии субъектам малого и среднего предпринимательства занимающихся лесопереработкой. переработкой сельскохозяйственной продукции. дикоросов. Субсидии на возмещение части затрат. связанных с технологическим присоединением энергопринимающих устройств к электрическим сетям сетевых организаций. Субсидии на возмещение части затрат по разработке бизнес-планов. Субсидии на возмещение части затрат по уплате процентов по кредитам и лизингу. Субсидии на возмещение части затрат связанных с началом бизнеса. Поддержка молодежного бизнеса. Субсидирование участия в ярмарках. Субсидирование сертификации продукции.</t>
  </si>
  <si>
    <t>Увеличение количества субъектов малого предпринимательства на 10 тыс.населения с 22.3 единиц до 24.9 единиц. Увеличение численности занятых на малых предприятиях на 8.2%. Обновление основных фондов в сельхозпереработке и лесоперерабатывающей отрасли</t>
  </si>
  <si>
    <t>отдел планирования и экономического развития администрации района.</t>
  </si>
  <si>
    <t>Повышение конкурентоспособности</t>
  </si>
  <si>
    <t>Увеличение производства продукции растениеводства</t>
  </si>
  <si>
    <t>Субсидия на компенсацию части затрат на преобретение минеральных удобрений</t>
  </si>
  <si>
    <t>Сельское хозяйство</t>
  </si>
  <si>
    <t>2011-2015гг.</t>
  </si>
  <si>
    <t>Внесение минеральных удобрений</t>
  </si>
  <si>
    <t>Увеличение урожайности зерновых культур с 12.1 до 15.2 ц/га. Увеличение валового дохода с 32.8 тыс.тн  - до 33.6 тыс.тн в 2015г.</t>
  </si>
  <si>
    <t>Отдел сельского хозяйства администрации района</t>
  </si>
  <si>
    <t>Расходы на преобретение протравителей и гербицидов</t>
  </si>
  <si>
    <t xml:space="preserve">Государственная поддержка на развитие растениеводства в виде субсидий на основании ст.17 Закона Красноярского края №17-4487 от 21.02.06. "О государственной поддержке субъектов агропромышленного комплекса"              1.Химпрополка                                     2.Протравливание семян </t>
  </si>
  <si>
    <t>Повышение урожайности зерновых культур на 3.1  ц/га в 2015г. в сравнении с 2010 г.</t>
  </si>
  <si>
    <t>Субсидии на поддержку элитного семеноводства</t>
  </si>
  <si>
    <t>Государственная поддержка на развитие растениеводства  на основании ст.18 Закона Красноярского края №17-4487 от 21.02.06. "О государственной поддержке субъектов агропромышленного комплекса".              Применение  новых прогрессивных сортов</t>
  </si>
  <si>
    <t>Субсидии на содержание маточного поголовия</t>
  </si>
  <si>
    <t>Компенсация части затрат на содержание маточного поголовья Закон Красноярского края от 21.02.2006 г. №17-4487</t>
  </si>
  <si>
    <t>Повышение продуктивности сельскохозяйственных животных на 677 кг в 2015г в сравнении с 2010 г.</t>
  </si>
  <si>
    <t>Субсидии на компинсацию части затрат на преобретение химических средств защита растений</t>
  </si>
  <si>
    <t>2010-2010гг.</t>
  </si>
  <si>
    <t>Компенсация затрат на приобретение средств химизации</t>
  </si>
  <si>
    <t xml:space="preserve">Снижение затрат </t>
  </si>
  <si>
    <t>Увеличение производства продукции животноводства</t>
  </si>
  <si>
    <t>Реализация инвестиционного проекта по развитию животноводства на базе ООО "Совхоз Елисеевский"</t>
  </si>
  <si>
    <t>2011-2014</t>
  </si>
  <si>
    <t>Строительство животноводческого комплекса для содержания 700 голов крупно-рогатого скота беспрвязного содержания</t>
  </si>
  <si>
    <t>Удовлетворение спроса населения района и  края в потреблении мясных продуктов питания.На проектную мощность  производство выйдет в 2014 году. Ежегодно объем произведенной продукции составит: молоко - 2100 тонн. мясо - 450 тонн.</t>
  </si>
  <si>
    <t>Реализация инвестиционного проекта по развитию птицеводства в районе. ИП Калиниченко В.В.</t>
  </si>
  <si>
    <t>2001-2012</t>
  </si>
  <si>
    <t>Строительство птичника для выращивания кур.</t>
  </si>
  <si>
    <t>Удовлетворение спроса населения района и края в продуктах питания. К 2012 году ыпуск продукции составит 140 тонн в год.</t>
  </si>
  <si>
    <t>Реализация инвестиционного проекта на строительство убойного цеха по переработке мяса на базе СХПК "Юдинский"</t>
  </si>
  <si>
    <t>2011-2012 гг</t>
  </si>
  <si>
    <t>Строительство убойного цеха по переаботке мяса;                           приобретение и разведение КРС мясного направления.</t>
  </si>
  <si>
    <t>Удовлетворение спроса населения района и края в продуктах питания. К 2012 году выпуск продукции составит 166 тонн в год.</t>
  </si>
  <si>
    <t>Реализация инвестиционного проекта по установке молочного модуля по переработке молока на базе                          СПК "Майский"</t>
  </si>
  <si>
    <t>2011 г</t>
  </si>
  <si>
    <t>Приобретение и монтаж молочного модуля по переработке молока.</t>
  </si>
  <si>
    <t>Удовлетворение спроса населения района в молочной продукции.                    К концу 2011 года производство молочной продукции  - 180 тонн в год.</t>
  </si>
  <si>
    <t>Субсидия на компенсацию части затрат на содержание коров и нетелей КРС</t>
  </si>
  <si>
    <t>2010-2015гг.</t>
  </si>
  <si>
    <t>Гос. поддержка на развитие животноводства. компенсации части затрат. связанных с приобретением техники.                                             1. Посев многолетних трав                  2. Посев однолетних трав</t>
  </si>
  <si>
    <t>Субсидия на компенсацию части затрат на производство и реализацию молока и молокопродуктов</t>
  </si>
  <si>
    <t>Субсидии на компенсацию части затрат на производство и реализацию молока и молокопродуктов</t>
  </si>
  <si>
    <t>Повышение рентабельности и экономической эффективности производства (увеличение производства молока на 520 т. в 2015 г. в сравнении к 2010 г.</t>
  </si>
  <si>
    <t xml:space="preserve">Субсидия на компенсацию асти затрат по производству и реализации мяса свиней </t>
  </si>
  <si>
    <t>Субсидии на компенсацию части затрат на производство и реализацию продукции свиноводства. мяса свиней</t>
  </si>
  <si>
    <t>Повышение экономической эффективности производства мяса (увеличение производства мяса на 480 т. в 2015г по сравнению к 2010 г.</t>
  </si>
  <si>
    <t>Субсидии на преобретение племенного материала</t>
  </si>
  <si>
    <t>Государственная поддержка компенсации части затрат на основании ст.29 Закона Красноярского края №17-4487 от 21.02.06. "О государственной поддержке субъектов агропромышленного комплекса"              1.61 Компенсация части затрат на приобретение племенного материала.  1.62 Компенсация части затрат на содержание племенного маточного поголовья</t>
  </si>
  <si>
    <t>Улучшение генетического потенциала маточного поголовья. Увеличение продуктивности и качества молока на 677 кг. В 2015г в сравнении с 2010г.</t>
  </si>
  <si>
    <t>Субсидии на компенсацию части затрат по производству и реализации мяса КРС</t>
  </si>
  <si>
    <t>Реализация Закона Красноярского края от 21.02.06г. № 17-4487 "О государственной поддержке субъектов агропромышленного комплекса"</t>
  </si>
  <si>
    <t>Снижение заболеваемости сельскохозяйственных животных</t>
  </si>
  <si>
    <t>Обновление основных фондов</t>
  </si>
  <si>
    <t>Субсидии на компенсацию части затрат. связанных с преобретением изделей автомобильной промышленности с/х машин. оборудования технологического</t>
  </si>
  <si>
    <t>Государственная поддержка компенсации части затрат . связанных с приобретением техники на основании ст.34 Закона Красноярского края №17-4487 от 21.02.06. "О государственной поддержке субъектов агропромышленного комплекса". Приобретение сельхозпроизводителями комбинированных почвообрабатывающих и посевных агрегатов. комплексов сельскохозяйственной техники:  1)Трактор мтз 82-11 шт.. трактор ХТЗ-17221-1шт.; трактор беларусь 1221-2шт.; 2) Автомобиль-газель-1шт.(СПСК Ирбейский); автомобиль «Нива»-1шт;(СПСК Ирбейский) 3) Посевной комплекс «Томь»-2шт;(ООО Совхоз Елисеевский)4) Комбайн зерноуборочный  КЗС-1218 «Полесье»-2шт.( ООО Совхоз Елисеевский);комбайн «Вектор»-2шт.(ООО Восток); Комбайн «Енисей»-3шт. Зерноуборочный комбайн КЗР-7-1шт.(ООО Кангул);;5) Сеялка «Кузбас -8.4»-1 шт.(ООО Восток);сеялка СЗП-3.6а-3шт(ООО Восток).;сеялка С-6пм-1-2 шт.(АКХ Червянское);6)Техническое перевооружение животноводческих ферм: 1) Приобретение трансформатор и холодильная камера (ФХ «Тюльпан»; 2) Приобретение 1 танк охладитель молока емкостью 1.8-2.0 (СХПК «Мельничный»». Прибор «клевер-2» -1 шт («СХПК Мельничный») .холодильная камера-2шт. (СПСК Ирбейский); мясорубка-1шт.( СПСК Ирбейский). шкаф для копчения-1шт.(СПСК Ирбейский);  4) Приобретение  пресс подборщика ПРФ-180-2шт. (ООО СОВХОЗ Елисеевский». погрузчик ПФ-1.2 -1шт. (АКХ Червянское)</t>
  </si>
  <si>
    <t>Повышение рентабельности и экономической эффективности  сельскохозяйственного производства. Увеличение урожайности сельскохозяйственных культур и рентабельности производства в 2.1 раза. Увеличение производства молока к уровню 2015 года на 3% за счет увеличения надоя на 1 фуражную корову на 44 кг к уровню 2010 года ( 2010г-3680.85кг )</t>
  </si>
  <si>
    <t>Кредитование и страхование субъектов агропромышленного комплекса</t>
  </si>
  <si>
    <t>Субсидии на компенсацию части затрат по страхованию урожая сельскохозяйственных культур</t>
  </si>
  <si>
    <t>п.4.4. Субсидии на возмещение части затрат на возмещение части процентных ставок по кредитам. полученным в российских кредитных организациях сроком до 5 лет. Субсидии на возмещение части затрат на уплату процентов по инвестиционным кредитам. полученным по субъектам АПК на срок до 8 лет. Компенсации части затрат. связанных с проведением страхования урожая сельскохозяйственных культур</t>
  </si>
  <si>
    <t>Снижение стоимости кредитных ресурсов</t>
  </si>
  <si>
    <t>Субсидии муниципальным образованиям на выполнение отдельных государственных полномочий</t>
  </si>
  <si>
    <t>Текущее финансирование</t>
  </si>
  <si>
    <t>Решение вопросов общего руководства отраслей</t>
  </si>
  <si>
    <t>Субсидии на возмещение части затрат на уплату процентов по кредитам и займам. полученным на срок до 8 лет на развитие малых форм хозяйствования (КФХ. СПоК)</t>
  </si>
  <si>
    <t>2011-2015гг</t>
  </si>
  <si>
    <t>Субсидии на возмещение части затрат на уплату процентов по кредитам и займам полученным на срок до 10 лет на преобретение оборудования. техники (край)</t>
  </si>
  <si>
    <t>Субсидии на возмещение части затрат на уплату процентов по кредитам и займам полученным на срок до 8 лет на развитие малых форм хозяйствования (ЛПХ)</t>
  </si>
  <si>
    <t>Субсидии на возмещение части затрат на уплату процентов по кредитам и займам. полученным на срок до 1 года</t>
  </si>
  <si>
    <t>Субсидии полученным на срок до 10 лет на преобретение техники</t>
  </si>
  <si>
    <t>Субсидии на компенсацию части затрат. связанных с погошением первоначального лизингово взноса и погошением очередных лизинговых платежей</t>
  </si>
  <si>
    <t>Субсидии на возмещение части затрат по приобретению кормов. семян. картофеля. выращивание сельскохозяйственных животных и птицы гражданам. ведущим ЛПХ.</t>
  </si>
  <si>
    <t>Снижение затрат на корма. семена. выращивание сельскохозяйственных животных</t>
  </si>
  <si>
    <t>Крмпенсация части затрат. связанных с закупом животноводческой продукции населения края (молоко. мясо свиней. мяса КРС) (ДЦП "Создание и развитие системы сельскохозяйственной потребительской кооперации в Красноярском крае"</t>
  </si>
  <si>
    <t>Субсидия на возмещение 30% стоимости с/х техники. оборудования (ДЦП "Создание и развитие системы сельскохозяйственной потребительской кооперации в Красноярском крае"</t>
  </si>
  <si>
    <t>Субсидии на компенсацию части затрат на создание и (или) развития ремесленных мастерских (ДЦП "Создание и развитие системы сельскохозяйственной потребительской кооперации в Красноярском крае"</t>
  </si>
  <si>
    <t>Субсидии на компенсацию части затрат на реализацию проектов. направленных на развитие не сельскохозяйственных видов деятельности в сельской местности (ДЦП "Создание и развитие системы сельскохозяйственной потребительской кооперации в Красноярском крае"</t>
  </si>
  <si>
    <t>Повышение качества жизни населения</t>
  </si>
  <si>
    <t>Обеспечение доступной медицинской помощью</t>
  </si>
  <si>
    <t>Предоставление медицинских услуг сверх программы государственных гарантий</t>
  </si>
  <si>
    <t>Здравоохранение</t>
  </si>
  <si>
    <t>2011-2015 гг.</t>
  </si>
  <si>
    <t>Предоставление платных медицинских услуг</t>
  </si>
  <si>
    <t>МУЗ "Ирбейская ЦРБ"</t>
  </si>
  <si>
    <t>Обеспечение населения качественной медицинской помощью</t>
  </si>
  <si>
    <t>Совершенствование медицинской помощи новорожденным и женщинам</t>
  </si>
  <si>
    <t xml:space="preserve">1. Организация работы по "родовым сертификатам" в рамках национального проекта; 2.Реализация приказа Минюста России от 30.12.1999 № 462 "О совершенствовании организации медицинской помощи беременным женщинам и гинекологическим больным. Приобретение медицинского оборудования 3.Проведение дополнительных скрининговых программ обследования новорожденных детей на наследственные заболевания; 4.Внедрение эффективных медицинских технологий ранней диагностики. лечения и медико-социальной реабилитации в соответствии с этапами оказания медицинской помощи; 5. Проведение конференций. семинаров для медицинских работников </t>
  </si>
  <si>
    <t>1. Отсутствие материнской смертности; удельный вес беременных женщин. поступивших под наблюдение в женскую консультацию до 12 недель беременности 91 % к 2015 году; 2. Снижение младенческой смертности с 13.0 в 2010 году до 9.0 на 1000 родившихся живыми в 2015 году (край-9.1); 3. Уровень абортов снизить до 34.7 к 2015 году на 1000 женщин фертильного возраста. Снижение заболеваемости с врожденной патологией. снижение смертности от врожденой патологии на 50% к 2015 году; 4. Улучшение состояния здоровья населения; 5. Повышение квалификации работников</t>
  </si>
  <si>
    <t>Совершенствование медицинской помощи жителям района . Приобретение медицинского оборудования в рамках программы "Модернизация здравоохранения на 2011-2012 годы".</t>
  </si>
  <si>
    <t>Ранняя диагностика и лечение в соответствии с этапами оказания медицинской помощи. В рамках программы "модернизация здравоохранения Краснояского края на 2011-2012гг." преобретение элекирокардиографов.</t>
  </si>
  <si>
    <t>Снижение смертнсти в трудоспособном возрасте с 649.0 на 100 тыс. населения в 2010 году до 635 на 100 тыс. населения в 2015 году; Снижение смертности в трудоспособном возрасте от заболеваний системы кровообращения с 189.2 на 100 тыс. населения в 2010 году до 155.5 на 100 тыс. населения в 2015 году; Снижение смертности от новообразований на 100 тыс. населения с 200.1 в 2010 году до 198.7 на 100 тыс. населения в 2015 году; Снижение смертности от внешних причин на 100 тыс. населения с 208.8 в 2010 году до 206.7 на 100 тыс. населения в 2015 году; Снижение смерности в результате дорожно-транспортных проишествий на 100 тыс. населения с 21.0 в 2010 году до 20.1 на 100 тыс. населения в 2015 году.</t>
  </si>
  <si>
    <t>Совершенствование системы управления здравоохранения района</t>
  </si>
  <si>
    <t>Развитие информационных технологий</t>
  </si>
  <si>
    <t>Реализация мероприятий по организации электронной предварительной записи на прием к врачу; Организация электронных амбулаторных карт; Организация рабочего места врача персональным компьютером.</t>
  </si>
  <si>
    <t>Приобретение компьютерной техники к 2013г. - 15 шт.. к 2015г.  до 30 шт.</t>
  </si>
  <si>
    <t>Охранно -пожарная сигнализация (для целей лицензирования)</t>
  </si>
  <si>
    <t>Проведение пожарной сигнализации в 19 ФАПах</t>
  </si>
  <si>
    <t>Проведение пожарной сигнализации к 2013г. в 7 ФАПах. к 2015 г. до 19 ФАПов</t>
  </si>
  <si>
    <t>Капитальный ремонт (для целей лицензирования)</t>
  </si>
  <si>
    <t>Проведение капитального ремонта в ФАПах. и Тальской участковой больнице. приведений зданий ФАП к лицензионным требованиям. преобретение модульного здания ФАП в с.Александровка</t>
  </si>
  <si>
    <t>Приведение в соответствие с материально-технической базы ЛПУ Ирбейского района к лицензионным требованиям и условиям</t>
  </si>
  <si>
    <t>Повышение эффективности использования ресурсов</t>
  </si>
  <si>
    <t>Кадровое обеспечение:                                 - анализ потребности в кадрах;                        - подготовка. переподготовка и повышение квалификации медицинских кадров с учетом приоритетного национального проекта;                                                   - повышение квалификации и переподготовка врачей;               - повышение квалификации и переподготовка средних медицинских работников.</t>
  </si>
  <si>
    <t>Повышение обеспеченности населения медицинскими кадрами. уменьшение коэффициента совместительства с 1.29 в 2010 году до 1.2 в 2015 году; Увеличить обеспеченность врачами с 16.8 в 2010 году до 17.6 в 2015 году; Увеличить обеспеченность средним медицинским персоналом с 82.0 в 2010 году до 82.6 в 2015 году; Увеличение укомплектованности врачебных должностей с 83.5 в 2010 году до 86.0 в 2015 году; Увеличение укомплектованности должностей средних медицинских работников с 93.5 в 2010 году до 96.0 в 2015 году.</t>
  </si>
  <si>
    <t>Создание условий для обучения детей с отклонениями в развитии</t>
  </si>
  <si>
    <t>Создание системы раннего выявления детей с отклонениями в развитии. выявленных в дошкольный период</t>
  </si>
  <si>
    <t>Образование и наука</t>
  </si>
  <si>
    <t>Обследование детей дошкольного возраста с целью раннего выявления дошкольников с отклонениями в развитии</t>
  </si>
  <si>
    <t>Создание районной группы ранней помощи. организация лекотеки структурно-функциональной единицы социализации детей с ограниченными возможностями здоровья с 2 месяцев до семи лет</t>
  </si>
  <si>
    <t>Управление образования</t>
  </si>
  <si>
    <t>Создание условий для обучения детей с ограниченными возможностями в общеобразовательных школах района</t>
  </si>
  <si>
    <t>Создание в основных и средних общеобразовательных школах условий для обучения детей с ограниченными возможностями</t>
  </si>
  <si>
    <t>Обеспечение доступного качественного образования для детей. имеющих отклонение в развитии в 11 ОУ</t>
  </si>
  <si>
    <t>Создание в общеобразовательных школах кабинетов обеспеченных пособиями и оборудованием. которое необходимо для оказания коррекционной помощи</t>
  </si>
  <si>
    <t>Приобретение для общеобразовательных школ с коррекционными классами пособий и оборудования. которое необходимо для оказания коррекционной помощи</t>
  </si>
  <si>
    <t>Обеспечение доступного качественного образования для детей. имеющих отклонения в развитии в 11 ОУ.</t>
  </si>
  <si>
    <t>Подготовить учителей. способных успешно работать одновременно с детьми. имеющими разный уровень обучаемости. в том числе и с детьми. имеющими отдельные отклонения в развитии</t>
  </si>
  <si>
    <t>Подготовка педагогов для работы с детьми. имеющими отклонения в развитии</t>
  </si>
  <si>
    <t>Подготовлены учетеля в 11 ОУ.</t>
  </si>
  <si>
    <t>Обеспечить развитие и функционирование инфраструктуры психолого-медико-педагогического сопровождения</t>
  </si>
  <si>
    <t>Создание центра психолого-медико-педагогического-социального сопровождения детей</t>
  </si>
  <si>
    <t>Работа ПМПК на постоянно действующей основе.</t>
  </si>
  <si>
    <t>Повышение квалификации специалистов. обеспечивающих психолого-медико-педагогическое сопровождение детей</t>
  </si>
  <si>
    <t>Подготовка всех членов ПМПК (узких специалистов)</t>
  </si>
  <si>
    <t>Создание условий для сохранения здоровья воспитаников ДОУ и учащихся МДОУ. Создание условий для развития дополнительного образования детей. Система профилактики  социального сиротства средствами образования.</t>
  </si>
  <si>
    <t>Увеличение числа групп  ДОУ и приведение в соответствие штатов дошкольных учреждений по определению численности персонала</t>
  </si>
  <si>
    <t>Осуществление контроля за полным удовлетворением потребности населения в ДОУ. Приведение в соответствие с требованиями нормативов по определению численности обслуживающего персонала в дошкольных учреждениях</t>
  </si>
  <si>
    <t>Введение 50 дополнительных мест ДОУ. Введение дополнительних 12.2 штатных единиц педагогического и ослуживаемого персонала при создании дополнительных мест.</t>
  </si>
  <si>
    <t>Увеличение числа групп кратковременного пребывания и приведение в соответствие штатов учреждений по определению численности персонала</t>
  </si>
  <si>
    <t>Осуществление контроля за полным удовлетворением потребности населения в ДОУ</t>
  </si>
  <si>
    <t>100% охват предшкольным образоваением детей 6-7 лет</t>
  </si>
  <si>
    <t>Подготовка и переподготовка педагогических кадров дошкольных учреждений. через курсы повышения квалификации</t>
  </si>
  <si>
    <t>Создание условий для подготовки. переподготовки и повышения квалификации работников дошкольных учреждений. повышение образовательного ценза и профессионального мастерства руководителей и педагогов ДОУ</t>
  </si>
  <si>
    <t>становление и развитие профессиональной компетенции сотрудников ДОУ по средством 100% прохождения профессиональной переподготовки воспитателями не имеющими специального дошкольного образования</t>
  </si>
  <si>
    <t>Реализация программных мероприятий ДОУ</t>
  </si>
  <si>
    <t>Применение вариативных программ ДОУ</t>
  </si>
  <si>
    <t>Лицензирования парциальных программ в 2 ДОУ</t>
  </si>
  <si>
    <t>Реализация мероприятий по обеспечению жизнедеятельности ДОУ</t>
  </si>
  <si>
    <t>Улучшение технического состояния ДОУ в соответствии с требованиями надзорных органов</t>
  </si>
  <si>
    <t>Соответствие 100% ДОУ нормам СанПиН</t>
  </si>
  <si>
    <t>Взаимодействие ОУ с различными структурами путем создания социокультурных образовательных комплексов</t>
  </si>
  <si>
    <t>Создание социокультурных образовательных комплексов</t>
  </si>
  <si>
    <t>Созданы социокультурные образовательные комплексы в 4 ОУ</t>
  </si>
  <si>
    <t>Создание спортивных клубов</t>
  </si>
  <si>
    <t>Создание спортивных клубов в 8 ОУ</t>
  </si>
  <si>
    <t>Организованна дейтельность в 8 физкультурно-спортивных клубах</t>
  </si>
  <si>
    <t>Внедрение в ДОУ Федеральных государственных требований</t>
  </si>
  <si>
    <t>Разработка и становление образовательной программы ДОУ</t>
  </si>
  <si>
    <t>Введение ФГТ в 100% ДОУ</t>
  </si>
  <si>
    <t>Реализация муниципальной цельевой программы "Одаренные дети Ирбейского района"</t>
  </si>
  <si>
    <t xml:space="preserve">Выполнение программ мероприятий </t>
  </si>
  <si>
    <t>Увеличение числа детей. занятых дополнительным образованием до 96 % и снижение правонарушений среди подростков на 50%. 100% обеспечение квот участия в региональном этапе всеросиийской олимпиады школьников. 80% - в школьном.</t>
  </si>
  <si>
    <t>Укрепление материально-технической базы образовательных учреждений</t>
  </si>
  <si>
    <t>Приобретение спортивного инвентаря и оборудования для детских спортивных площадок и спортивных залов дошкольных учреждений</t>
  </si>
  <si>
    <t>Обеспечение условий для сохранения. укрепления и развития здоровья детей. обеспечение детских садов физкультурно-оздоровительным и спортивным оборудованием согласно СанПиН</t>
  </si>
  <si>
    <t>Совершенствование физкультурно-оздоровительной и профилактической работы в 100% ДОУ</t>
  </si>
  <si>
    <t>Укрепление материально-технической базы учреждений дополнительного образования</t>
  </si>
  <si>
    <t>Оснащение учебно-воспитательного процесса и материально-технической базы ДЮКФП. ДДТ</t>
  </si>
  <si>
    <t>До 80%</t>
  </si>
  <si>
    <t>Укрепление метериально-технической базы дошкольных образовательных учреждений</t>
  </si>
  <si>
    <t>Приобретение детской мебели в соответствии с требованиями СанПиНа соответствующей физическим данным воспитанников. взрослой мебели. сантехнического. медицинского оборудования. мягкого инвентаря</t>
  </si>
  <si>
    <t>Обновления оборудования ДОУ. материально-технической базы в 100% ДОУ в соответствии с требованиями надзорных органов</t>
  </si>
  <si>
    <t>Укрепление метериально-технической базы образовательных учреждений</t>
  </si>
  <si>
    <t>Обеспечение условий для сохранения. укрепления и развития здоровья детей. Приобетение мебели соотетствующей росту школьников</t>
  </si>
  <si>
    <t>Обеспечить эффективность и качество выполнения требований и норм СанПиНа в 100% ОУ</t>
  </si>
  <si>
    <t>Укрепление материально-технической базы оздоровительных лагерей с дневным пребыванием</t>
  </si>
  <si>
    <t>Устранение нарушений законодательства в области обеспечения санитарного благополучия населения</t>
  </si>
  <si>
    <t>обеспечение оздоровления 80% детей района. приведение 18% оздоровительных лагерей в соответствие с СанПиН</t>
  </si>
  <si>
    <t>Укрепление материально технической базы школьных библиотек</t>
  </si>
  <si>
    <t>Обновление фондов школьных библиотек путем организации работы по преобретению в общеобразовательные учреждения учебной . художественной и методической литературы ( в том числе на электоронных носителях) ; обновление и техническое оснощение библиотек современной компьютерной и оргтехникой.</t>
  </si>
  <si>
    <t>Приведение помещений школьных библиотек. отвечающих современным требованиям в 100% ОУ</t>
  </si>
  <si>
    <t>Строительство средней школы в с.Усть-Яруль</t>
  </si>
  <si>
    <t>2011-2013</t>
  </si>
  <si>
    <t>Строительство нового здания средней школы на 220 мест</t>
  </si>
  <si>
    <t>Соответствие учебного заведения нормам СанПиНа.</t>
  </si>
  <si>
    <t>Упраление образования</t>
  </si>
  <si>
    <t>Создание независимой системы оценки качества образования</t>
  </si>
  <si>
    <t>Увеличение числа выпускников общеобразовательных учреждений сдающих ЕГЭ по трём и более предметам</t>
  </si>
  <si>
    <t>Создание условий для увеличения доли выпускников общеобразовательных учреждений сдающих ЕГЭ по трём и более предметам</t>
  </si>
  <si>
    <t>Доведение до 70% числа выпускников общеобразовательных учреждений сдающих ЕГЭ по 3 и более предметам</t>
  </si>
  <si>
    <t>Создание системы независимой итоговой аттестации для выпускников 9-х классов</t>
  </si>
  <si>
    <t>Создание условий выпускникам 9-х классов. для прохождения внешней независимой итоговой аттестации. осуществляемой муниципальными. межшкольными экзаменационными комиссиями</t>
  </si>
  <si>
    <t>Участие в опробации ГИА выпускников 9 классов в новой форме по русскому языку и математики - 100%</t>
  </si>
  <si>
    <t>Создание условий для независимой итоговой аттестации по математике и русскому языку в 4-х классах</t>
  </si>
  <si>
    <t>Введение в практику школ района проведения итоговых контрольных работ по математике и русскому языку в 4-х классах</t>
  </si>
  <si>
    <t xml:space="preserve">100% включение учачихся 4 классов в итоговые контрольные работы по русскому языку. математике. проверки ОУУН </t>
  </si>
  <si>
    <t>Опрабация технологического обеспечения экзамена при проведении экзамена в новой форме в 9 классе</t>
  </si>
  <si>
    <t>2011 год по матемитике. 2012г - по русскому языку. 2013-2015 все предметы</t>
  </si>
  <si>
    <t>Технологическое обеспечение экзаменов в 9 классе по 100% предметам федерального компонента учебного плана</t>
  </si>
  <si>
    <t>внедрение ФГОС в начальной школе</t>
  </si>
  <si>
    <t>Разработка образовательных программ ОУ рабочих программ по учебным предметам. обеспечение учебно наглядными пособиями и выполнение требований к оборудованию учебных кабинетов</t>
  </si>
  <si>
    <t>Учебно методическое. кадровое обеспечение в 100% начальных классов всех ОУ</t>
  </si>
  <si>
    <t>Создание единого информационно-образовательного пространства</t>
  </si>
  <si>
    <t>Обеспечение компьютерами дошкольных образовательных учреждений</t>
  </si>
  <si>
    <t>Обеспечение компьютерной техникой дошкольные образовательные учреждения</t>
  </si>
  <si>
    <t>Не менее одного компьютера в ДОУ</t>
  </si>
  <si>
    <t>Обслуживание рабочего места пользователей КИАСУО</t>
  </si>
  <si>
    <t>Обслуживание рабочего места пользователей КИАСУО в школах</t>
  </si>
  <si>
    <t>Поддержка функционирования краевой информационной системы управления образованием (КИАСУО) для обеспечения сбора обработки достоверных данных о состоянии системы образования  района</t>
  </si>
  <si>
    <t>Автоматизация деятельности ОУ</t>
  </si>
  <si>
    <t>Внедрение программ. ведение электронных журналов и дневников</t>
  </si>
  <si>
    <t>Введение программного комплекса для хранения и обработки информации об успеваемости обучающихся в 10 ОУ</t>
  </si>
  <si>
    <t>Открытость образовательного пространства в ДОУ</t>
  </si>
  <si>
    <t xml:space="preserve">Создание сайтов в ДОУ </t>
  </si>
  <si>
    <t>Работа сайтов в 100% ДОУ</t>
  </si>
  <si>
    <t>Обеспечение условий эффективного использования средств информационно-коммуникационных технологий</t>
  </si>
  <si>
    <t>Монтаж локальной сети Управления образования. учреждений образования (8 средних. 8 основных школы)</t>
  </si>
  <si>
    <t>Создание условий оперативной работы</t>
  </si>
  <si>
    <t>Обеспечение доступного качественного образования</t>
  </si>
  <si>
    <t>Приобретение современных электронных мультимедийных учебных материалов. их внедрение с традиционными учебными пособиями. приобретение необходимого программного обеспечения</t>
  </si>
  <si>
    <t>Приобретение современных электронных мультимедийных учебных материалов. их внедрение с традиционными учебными пособиями. Приобретение необходимого программного обеспечения для 14 средних. 4 основных образовательных школ</t>
  </si>
  <si>
    <t>Обеспечение доступного качественного образования 10 СОШ</t>
  </si>
  <si>
    <t>Создание поддержка WEB-сайта Управления образования. поддержка школьных WEB-сайтов</t>
  </si>
  <si>
    <t>Методическое сопровождение. организация работы WEB-сайтов</t>
  </si>
  <si>
    <t>Обеспечение оперативной информацией 100% участников образовательного процесса</t>
  </si>
  <si>
    <t>Приобретение необходимого лицензионного программного обеспечения для общеобразовательных и административных целей</t>
  </si>
  <si>
    <t>Ведение образовательного процесса в соответствии с Российским законодательством</t>
  </si>
  <si>
    <t>Обеспечение 100% ОУ только лицензионным програмным обеспечениемдоступного качественного образования</t>
  </si>
  <si>
    <t>Приведение кабинетов информатики в соответствие с СанПиН. нормами Энергонадзора и пожнадзора (приобретение специализированной мебели для учебных компьютерных классов. монтаж электросетей) (6 средних общеобразовательных школ. 4 основных общеобразовательных школ)</t>
  </si>
  <si>
    <t>Приобретение специализированной мебели для учебных компьютерных классов. монтаж электросетей</t>
  </si>
  <si>
    <t>Наличие кабинетов информатики. отвечающим нормам СанПиН. нормам энергонадзора. пож.надзора в 100% ОУ.</t>
  </si>
  <si>
    <t xml:space="preserve">Обеспечение безопасности образовательного процесса </t>
  </si>
  <si>
    <t xml:space="preserve">Обеспечение мероприятий краевой целевой программы "Обеспечение жизнедеятельности образовательных учреждений" на 2010-2015 годы </t>
  </si>
  <si>
    <t>Оборудование школьных столовы. Приобретение медицинского оборудования и оснощение мед. кабинетов. ремонт электрических сетей и электроустановок в ОУ.</t>
  </si>
  <si>
    <t>Устронения несоответствий нормативам СанПиН. Организация качественного питания в 100% ОУ. Оснощение медицинских кабинетов с нормами СанПиН в 70 % ОУ. Приведение в соответствия с санитарно-гигеническими правилами и нормами уровня искуственной освещенности на рабочих местах в 100% ОУ.</t>
  </si>
  <si>
    <t>Повышение доступности и качества культурных услуг</t>
  </si>
  <si>
    <t>Информатизация муниципального музея</t>
  </si>
  <si>
    <t>Культура</t>
  </si>
  <si>
    <t>2012г</t>
  </si>
  <si>
    <t>Приобретение компьтерной техники</t>
  </si>
  <si>
    <t>Информатизация муниципального музея путем преобретения музейной программы АС-Музей-3. подключение к сети Интернет. создание Web-сайта</t>
  </si>
  <si>
    <t>Управление культуры. спорта и молодежной политики</t>
  </si>
  <si>
    <t>Строительство помещения фондохранилища в муниципальном музее</t>
  </si>
  <si>
    <t>2014г</t>
  </si>
  <si>
    <t>Строительство пристройки к музею</t>
  </si>
  <si>
    <t>Размещение музейного фонда</t>
  </si>
  <si>
    <t>Комплектование библиотечных фондов за счет межбюджетных трансфертов</t>
  </si>
  <si>
    <t>2010-2012гг</t>
  </si>
  <si>
    <t>Приобретение изданий на различных носителях информации для пополнения библиотечного фонда. Требуемые объемы межбюджетных трансфертов на 2013-205.5 тыс.руб.. на 2014-205.5 тыс.руб.. на 2015- 205.5 тыс.руб.</t>
  </si>
  <si>
    <t>Повышение удовлетворенного уровня информационных запросов читателей. Пополнение библиотечного фонда новыми изданиями ежегодно в количестве не менее  822 экз.</t>
  </si>
  <si>
    <t xml:space="preserve">ДЦП Реализация мероприятий долгосрочной целевой  программы  «Культура   Красноярья» на 2010-2012 годы» </t>
  </si>
  <si>
    <t>2011-2012гг.</t>
  </si>
  <si>
    <t>Реконструкция Первомайского СДК; приобретение автотранспорта; приобретение компьютерного оборудования для библиотек. пополнение книжного фонда ЦБС; приобретение и установка систем ОПС</t>
  </si>
  <si>
    <t>Вывод здания Первомайского СДК из аварийного состояния. создание нормального культурного образа жизни населения; укрепление материально-технической базы учреждений культуры; укрепление и расширение материально-технической базы библиотек в соответствии с современными требованиями. Обеспечение безопасности жизнедеятельности учреждений культуры. сохранности материально-технической базы учреждений.</t>
  </si>
  <si>
    <t>4.48.1</t>
  </si>
  <si>
    <t>Приобретение компьютерной техники в рамках ДЦП "Культура Красноярья" на 2010-2012гг</t>
  </si>
  <si>
    <t>2010-2012гг.</t>
  </si>
  <si>
    <t>Приобретение компьютерного оборудования для 30 библиотек</t>
  </si>
  <si>
    <t>Оснащение компьютерным оборудованием 30 библиотек</t>
  </si>
  <si>
    <t>4.48.2</t>
  </si>
  <si>
    <t>Обеспечение безопасности зданий учреждений культуры в рамках ДЦП "Культура Красноярья" на 2010-2012гг</t>
  </si>
  <si>
    <t>2010г.</t>
  </si>
  <si>
    <t>Преобретение и установка систем ОПС</t>
  </si>
  <si>
    <t>Обеспечение безопасности жизнидеятельности культуры</t>
  </si>
  <si>
    <t>4.48.3</t>
  </si>
  <si>
    <t>Техническое переоснощение учереждений культуры в рамках ДЦП "Культура Красноярья" на 2010-2012гг</t>
  </si>
  <si>
    <t>Реконструкция первомайского СДК</t>
  </si>
  <si>
    <t>Вывод здания Первомайского СДК из аварийного состояния</t>
  </si>
  <si>
    <t>4.48.4</t>
  </si>
  <si>
    <t>Комплектование библиотечных фондов в рамках ДЦП "Культура Красноярья" на 2010-2012гг</t>
  </si>
  <si>
    <t xml:space="preserve">Приобретение изданий на различных носителях информации для пополнения библиотечного фонда. </t>
  </si>
  <si>
    <t>Повышение удовлетворенного уровня информационных запросов читателей. Пополнение библиотечного фонда новыми изданиями ежегодно в количестве не менее 1084 экз. Трубуемые объемы Краевого бюджета  на 2013- 249.9 тыс.руб.. 2014- 249.9 тыс.руб..2015- 249.9 тыс.руб.</t>
  </si>
  <si>
    <t>4.48.5</t>
  </si>
  <si>
    <t>Оснащение автотранспортом муниципальных библиотек в рамках ДЦП "Культура Красноярья" на 2010-2012гг</t>
  </si>
  <si>
    <t>Преобретение автотранспорта для ЦБС</t>
  </si>
  <si>
    <t>Укрепление и расширение материально-технической базы библиотек в соответствии с современными требованиями</t>
  </si>
  <si>
    <t>Капитальный ремонт здания РДК с.Ирбейское</t>
  </si>
  <si>
    <t>2011г-2013г.</t>
  </si>
  <si>
    <t>Вывод здания из аварийного состояния. создание нормального культурного образа жизни населения</t>
  </si>
  <si>
    <t>Капитальный ремонт сельского дома культуры в п.Изумрудный</t>
  </si>
  <si>
    <t>2012г.</t>
  </si>
  <si>
    <t>Капитальный ремонт сельского дома культуры в с.Верхняя Уря</t>
  </si>
  <si>
    <t>2014г.</t>
  </si>
  <si>
    <t>Капитальный ремонт сельского дома культуры с.Верхняя Уря</t>
  </si>
  <si>
    <t>Капитальный ремонт сельского клуба в д. Александровка</t>
  </si>
  <si>
    <t>2015г.</t>
  </si>
  <si>
    <t>Организация досуговой деятельности учреждений культуры в районе</t>
  </si>
  <si>
    <t>Проведение районного фестиваля народного творчества. конкурсов чтецов. "Ирбейская жемчужина". праздничных мероприятий. Недели культуры</t>
  </si>
  <si>
    <t xml:space="preserve">Повышение уровня профессионализма участников художественной самодеятельности. дополнительное привлечение числа посетителей учреждений культуры района на 50 человек ежегодно. </t>
  </si>
  <si>
    <t>Приобретение специального оборудования для учреждений культуры района</t>
  </si>
  <si>
    <t>2011-2015г.</t>
  </si>
  <si>
    <t>Приобретение стелажей. мебели для библиотек района</t>
  </si>
  <si>
    <t>Обеспечение специальным оборудованием библиотек</t>
  </si>
  <si>
    <t>Приобретение ткани для пошива костюмов участникам художественной самодеятельности</t>
  </si>
  <si>
    <t>Пошив костюмов для духового оркестра управления культуры. народных коллективов. хореограической студии РДК</t>
  </si>
  <si>
    <t>Повышение профессионального уровня культуры. улучшение сценического образа</t>
  </si>
  <si>
    <t>Приобретение обуви</t>
  </si>
  <si>
    <t xml:space="preserve">Приобретение обуви для хореографческой студии РДК "Улица счастья".  детского ансамбля "Казачок" Усть-Ярульского СДК </t>
  </si>
  <si>
    <t>Укрепление материально-технической базы ансамбля</t>
  </si>
  <si>
    <t>Текущий ремонт ДМШ</t>
  </si>
  <si>
    <t>2013г</t>
  </si>
  <si>
    <t>Приведение помещения ДМШ в соответствии с санитарно-гигиническими нормами</t>
  </si>
  <si>
    <t>Открытие класса домры</t>
  </si>
  <si>
    <t>Приобретение инструментов для обучения</t>
  </si>
  <si>
    <t>Обучение  5 человек игре на домре. привлечение контингента. пропаганда народного искусства возможность создания детского оркестра народных инструментов</t>
  </si>
  <si>
    <t>Проведение районного вокального конкурса "Ирбейский соловушка"</t>
  </si>
  <si>
    <t>Участие детей района в вокальном конкурсе</t>
  </si>
  <si>
    <t>Выявление талантливых детей района в количестве 30 человек. пропаганда вокального искусства</t>
  </si>
  <si>
    <t>Проведение межрайонного конкурса фортепианного искусства малокомплектных сельских школ "Попробеум на пять"</t>
  </si>
  <si>
    <t>2012-2015гг</t>
  </si>
  <si>
    <t>Участие малокомплектных школ восточной зоны Красноярского края в конкурсе</t>
  </si>
  <si>
    <t>Выявление талантливых детей в области фортепианного искусства в количестве 25 человек. пропаганда классической музыки</t>
  </si>
  <si>
    <t>Информатизация муниципальных библиотек за счет местного бюджета</t>
  </si>
  <si>
    <t>Создание АРМов читателя и библиотечного специалиста. обновление компьютерной техники. приобретение сканера. подключение библиотек к интернет. оплата трафика Интернет. приобретение программного продукта для ведения и учета электронного католога. создание сайта ЦБС.</t>
  </si>
  <si>
    <t>Организация доступа к электронным базам данных и фондам библиотек. ежегодное пополнение электронного католога на не менее 11.48 тыс. записей</t>
  </si>
  <si>
    <t>Комплектование книжных фондов за счет местного бюджета</t>
  </si>
  <si>
    <t>Приобретение изданий на различных носителях информации для пополнения книжного фонда.</t>
  </si>
  <si>
    <t>Повышение удовлетворенного уровня информационных запросов читателей.Пополнение библиотечного фонда новыми изданиями ежегодно  в количестве не менее 400 экз.</t>
  </si>
  <si>
    <t>Комплектование библиотечного фонда периодическими изданиями</t>
  </si>
  <si>
    <t xml:space="preserve">Приобретение периодических изданий </t>
  </si>
  <si>
    <t>Повышение оперативного удовлетворения уровня информационных запросов читателей. Пополнение библиотечного книжного фонда периодическими изданиями ежегодно в количестве не менее 1500 экз.</t>
  </si>
  <si>
    <t>Потребность в средствах краевого бюджета на формирование библиотечных фондов в рамках долгосрочных целевых программ</t>
  </si>
  <si>
    <t>2013-2015гг</t>
  </si>
  <si>
    <t>Приобретение изданий на различных носителях</t>
  </si>
  <si>
    <t>Пополнение библиотечного фонда ежегодно в количестве 1000 экз.</t>
  </si>
  <si>
    <t>Модернизация материально-технической бызы клубных учереждений</t>
  </si>
  <si>
    <t>Приобретение осветительной. звукоусилительной аппаратуры. оргтехники</t>
  </si>
  <si>
    <t>Повышение качества проводимых мероприятий</t>
  </si>
  <si>
    <t>4.65.1</t>
  </si>
  <si>
    <t xml:space="preserve">Приобретение осветительной аппаратуры </t>
  </si>
  <si>
    <t>2012-2014гг</t>
  </si>
  <si>
    <t>Приобретение осветительной аппаратуры 2012г-Вернеуринский СДК. 2013г-Ярульский СДК. 2014г-Тальский СДК.</t>
  </si>
  <si>
    <t>4.65.2</t>
  </si>
  <si>
    <t>Приобретение звукоусилительной аппаратуры</t>
  </si>
  <si>
    <t>2013-2014гг</t>
  </si>
  <si>
    <t>Приобретение звукоусилительной аппаратуры 2013г-Преображенский СК. 2014г-каменский СК; Молодежный Дом культуры</t>
  </si>
  <si>
    <t>4.65.3</t>
  </si>
  <si>
    <t>Приобретение оргтехники</t>
  </si>
  <si>
    <t>Приобретение оргтехники для молодежного Дома культуры</t>
  </si>
  <si>
    <t>Формирование культурного пространства</t>
  </si>
  <si>
    <t>Организация и проведение культурно-массовых мероприятий</t>
  </si>
  <si>
    <t>Увеличение числа культурно-массовых мероприятий на одно ежегодно</t>
  </si>
  <si>
    <t>4.66.1</t>
  </si>
  <si>
    <t>Празнование юбилейной даты "305 летия села Ирбейского"</t>
  </si>
  <si>
    <t>2015г</t>
  </si>
  <si>
    <t xml:space="preserve">Чествование заслуженных людей района. передовиков района </t>
  </si>
  <si>
    <t>Пример для подражания подрастающему поколению. информированность о достижениях района и его жителей</t>
  </si>
  <si>
    <t>4.66.2</t>
  </si>
  <si>
    <t xml:space="preserve">Проведение районного фестиваля  народного творчества </t>
  </si>
  <si>
    <t>Реализация талантливых детей художественного творчества</t>
  </si>
  <si>
    <t>Популяризация народного творчества увеличение числа участников клубных формирований на 15 человек ежегодно</t>
  </si>
  <si>
    <t>4.66.3</t>
  </si>
  <si>
    <t>Проведение дня поэзии</t>
  </si>
  <si>
    <t>Реализация талантливых людей в области поэзии</t>
  </si>
  <si>
    <t>Пропаганда чтетского искусства . увеличение числа участников клубных формирований на 5 человек ежегодно</t>
  </si>
  <si>
    <t>4.66.4</t>
  </si>
  <si>
    <t xml:space="preserve">Проведение народного гуляния "Прощай масленица" (с конно-спортивными соревнованиями) </t>
  </si>
  <si>
    <t>Проведение тетрализованного представления и конных-спортивных соревнований</t>
  </si>
  <si>
    <t>Сохранение традиций русской культуры. Охват мероприятиям населения района 1500 чел. ежегодно</t>
  </si>
  <si>
    <t>4.66.5</t>
  </si>
  <si>
    <t>Проведение районной конкурсной программы "Ирбейская жемчужина"</t>
  </si>
  <si>
    <t xml:space="preserve">мероприятие направлено на эстетическое воспитание молодежи. раскрытие творческого потенциала. красоту и внутреннее содержание. </t>
  </si>
  <si>
    <t>Повышение культурного уровня поведения молодежи</t>
  </si>
  <si>
    <t>Развитие любительского художественного творчества</t>
  </si>
  <si>
    <t>Поддержка самодеятельных коллективов</t>
  </si>
  <si>
    <t>Повышение качества номеров расширение репертуара коллективов. увеличение числа посетителей на 100 человек ежегодно</t>
  </si>
  <si>
    <t>4.67.1</t>
  </si>
  <si>
    <t>Приобретение костюмов и инструментов для духового оркестра Управления культуры</t>
  </si>
  <si>
    <t>Приобретение костюмов и инструментов</t>
  </si>
  <si>
    <t>Повышение качества номеров расширение репертуара коллективов.</t>
  </si>
  <si>
    <t>4.67.2</t>
  </si>
  <si>
    <t>Приобретение костюмов и аппаратуры для ансамбля "Русские праздники"</t>
  </si>
  <si>
    <t>Приобретение костюмов и аппаратуры</t>
  </si>
  <si>
    <t>4.67.3</t>
  </si>
  <si>
    <t>Приобретение обуви и ткани для костюмов для "Театра мод"</t>
  </si>
  <si>
    <t>Повышение качества выступлений.</t>
  </si>
  <si>
    <t>4.67.4</t>
  </si>
  <si>
    <t>Организиция гастрольной деятельноси</t>
  </si>
  <si>
    <t xml:space="preserve">Популиризация коллективов обмен опытом. Участие в выездных мероприятиях 150 человек  ежегодно </t>
  </si>
  <si>
    <t>Развитие туризма в районе</t>
  </si>
  <si>
    <t>Открытие организованных туристических маршрутов по реке Агул и Кан. на Медвежье и Агульское озеро. Кинзелюкский водопад. обустройство быта.</t>
  </si>
  <si>
    <t>Туризм</t>
  </si>
  <si>
    <t xml:space="preserve"> Строительство жилой зоны: коттеджа с автономными системами обеспечения. отдельно стоящими домиками для проживания на 5 мест; комплекса здоровья: сибирской бани. бани "по-черному". Организация семейного туризма: пешеходные. водные. конные. лыжные прогулки. сбор ягод и грибов. Устройство пасеки. Резведение рыбного хозяйства. Создание охотничьего хозяйства. Создание ансамбля резных деревянных фигур - "Тропа в прошлое". Постройка часовни.</t>
  </si>
  <si>
    <t>Данное мероприятие позволит дать толчок к развитию в районе таких отраслей. как сфера обслуживания. общепит. гостиничный комплекс; защитить реки Кан и Агул от неорганизованных туристов; увеличить доходы местного населения за счет реализации туристам продукции сельского хозяйства</t>
  </si>
  <si>
    <t>Создание условий для формирования условий здорового образа жизни</t>
  </si>
  <si>
    <t>Развитие спартакиадного движения</t>
  </si>
  <si>
    <t>Спорт</t>
  </si>
  <si>
    <t>Проведение спартакиад для различных слоев населения</t>
  </si>
  <si>
    <t>Увеличения количества проводимых спартакиад до 7. увеличение количество участников спартакиад на 500 чел.</t>
  </si>
  <si>
    <t xml:space="preserve">Проведение всероссийских акций </t>
  </si>
  <si>
    <t>Обеспечение участия жителей во всероссийских акциях "Кросс нации". "Лыжня России". "Оранжевый мяч". "Российский азимут"</t>
  </si>
  <si>
    <t>Увеличение количества участников акции на 500 чел.</t>
  </si>
  <si>
    <t>Приобретение спортивной формы. спортивного инвентаря. обуродования по видам спорта</t>
  </si>
  <si>
    <t>2011-2014гг</t>
  </si>
  <si>
    <t>Экипировка сборной команды района</t>
  </si>
  <si>
    <t>Оснащения сборной команды района спортивной формы. и приобретение необходимого инвентаря</t>
  </si>
  <si>
    <t>Развитие сети клубов по месту жительства (выделение субсидии по итогам конкурсного отбора в рамках краевой ДЦП "От массовости к мастерству" на 2011-2013гг)</t>
  </si>
  <si>
    <t>2011-2013гг</t>
  </si>
  <si>
    <t>открытие 5 клубов по месту жительства. поддержка действующих 4 клубов</t>
  </si>
  <si>
    <t>открытие 5 клубов с количеством занимающихся 500 чел.. поддержка действующих клубов</t>
  </si>
  <si>
    <t>Развитие адаптивной физической культуры и спорта (выделение ссубсидии по итогам конкурсного отбора в рамках краевой ДЦП "От массовости к мастерству" на 2011-2013гг)</t>
  </si>
  <si>
    <t>2012-2013гг</t>
  </si>
  <si>
    <t>Приобретение спортивного оборудования. спор. инвентаря для адаптивной физической культуры и спорта. создание физкультурно-оздоровительного клуба по адаптивной физической культуре</t>
  </si>
  <si>
    <t>Создание условий для занятий адаптивной физической культурой и спортом на базе клуба по месту жительства 30 инвалидов</t>
  </si>
  <si>
    <t>Капитальный ремонт стадиона "Урожай" с.Ирбейское</t>
  </si>
  <si>
    <t>2012 г.</t>
  </si>
  <si>
    <t>Кап. ремонт трибуны. ремонт беговых дорожек</t>
  </si>
  <si>
    <t>Увеличение людей. занимающихся спортом</t>
  </si>
  <si>
    <t xml:space="preserve">Кап.ремонт физкультурно-оздоровительного центра </t>
  </si>
  <si>
    <t>2011-2014гг.</t>
  </si>
  <si>
    <t>Кап. ремонт полов. строительство раздевалки. ремонт отопительной системы</t>
  </si>
  <si>
    <t>Создание нормальных условий для занятий спортом</t>
  </si>
  <si>
    <t>Проведение районных соревнований</t>
  </si>
  <si>
    <t>Проведение райнных спортивных мероприятий</t>
  </si>
  <si>
    <t>Увеличение количество проводимых районных мероприятий до 40. с увеличением числа участников соревнований до 2000 чел.</t>
  </si>
  <si>
    <t>Участие  в краевых соревнованиях</t>
  </si>
  <si>
    <t>Участие в выездных краевых спортивных состизаниях</t>
  </si>
  <si>
    <t xml:space="preserve">Увеличение выездных мероприятий до 20 </t>
  </si>
  <si>
    <t>Приобретение спортивного оборудования и инвентаря для нужд учреждений доп.образования детей физкультурно-спортивной направленности (выделение ссубсидии по итогам конкурсного отбора в рамках краевой ДЦП "От массовости к мастерству" на 2011-2013гг)</t>
  </si>
  <si>
    <t xml:space="preserve">Приобретение спортивного инвентаря и оборудования для ДЮСШ </t>
  </si>
  <si>
    <t>Увеличение обеспеченности спортивной школы инвентарем и оборудованием на 40%</t>
  </si>
  <si>
    <t>Приобретение автотранспорта для нужд учереждений доп. образования детей (Выделение ссубсидии по итогам конкурсного отбора в рамках ДЦП "от массовости к мастерству" на 2011-2013гг)</t>
  </si>
  <si>
    <t>приобретение автобуса для ДЮСШ</t>
  </si>
  <si>
    <t>Увелечение количество учащихся ДЮСШ на 50 чел.. увеличение количество краевых соревнований в которых спортивная школа принимает участие</t>
  </si>
  <si>
    <t>Открытие отделений в ДЮСШ школа находится в стадии передачи в МБУ "Центр молодежных инициатив"</t>
  </si>
  <si>
    <t>При открытие физкультурно-спортивного центра со спортивным залом планируется открытие отделение в ДЮСШ по борьбе на две ставки и при открытии хоккейного отделения одна ставка</t>
  </si>
  <si>
    <t>Увелечение численности занимающихся борьбой до 50 чел.</t>
  </si>
  <si>
    <t>Быстровозводимая спортивная крытая площадка в с.Ирбейском (при выделении дополнительных лимитов на строительство)</t>
  </si>
  <si>
    <t>Строительство быстровозводимой спортивной площадки</t>
  </si>
  <si>
    <t>Использование спортивного  сооружения для массового занятия физкультурой и спортом 500 чел.</t>
  </si>
  <si>
    <t>Отдел оперативного управления</t>
  </si>
  <si>
    <t xml:space="preserve">Повышение квалификации специалистов </t>
  </si>
  <si>
    <t>Повышение квалификации тренерско-преподовательского состава по видам спорта (семинары. совещания и др.)</t>
  </si>
  <si>
    <t>Количество повысивших квалификацию составит 20 чел.</t>
  </si>
  <si>
    <t>Строительство хоккейной коробки</t>
  </si>
  <si>
    <t>2011г.</t>
  </si>
  <si>
    <t>Использование спортивного сооружения для массовых занятий физической культурой и спортом 50 чел.</t>
  </si>
  <si>
    <t>Формирование условий для гражданского становления и патриотического воспитания молодежи</t>
  </si>
  <si>
    <t>Организация и развитие молодежного объединения "Мы вместе"</t>
  </si>
  <si>
    <t>Молодежная политика</t>
  </si>
  <si>
    <t>Создание и развитие молодежного объединения в сельских учреждениях культуры в кол-ве 15 единиц</t>
  </si>
  <si>
    <t xml:space="preserve">Повышение духовно- нравственного уровня молодого поколения. Взаимодействие граждан и общественных объединений 20 % от общего количества молодежи проживающего на территории района </t>
  </si>
  <si>
    <t>Создание и развитие детско-юношеских клубов по интересам при школах и учреждениях культуры</t>
  </si>
  <si>
    <t>Создание 8 единиц клубов по интересам.</t>
  </si>
  <si>
    <t xml:space="preserve">Повышение духовно- нравственного уровня молодого поколения. Взаимодействие граждан и общественных объединений  50 % от общего количества молодежи проживающего на территории района </t>
  </si>
  <si>
    <t>Организация и развитие развлекательно-познавательных игр при учреждениях ЦБС (Ирбейская детская библиотека. Тальская биб-ка. У-Ярульская б-ка. Тумаковская б-ка)</t>
  </si>
  <si>
    <t>2012-2015гг.</t>
  </si>
  <si>
    <t>Обеспечение взаимодействия общественных организаций. направленных на развитие духовного и эстетического воспитания детей</t>
  </si>
  <si>
    <t xml:space="preserve">Организация досуга в развлекательного уровня молодежи и подростков. возможность общения и доступность </t>
  </si>
  <si>
    <t>Районный конкурс патриотической песни</t>
  </si>
  <si>
    <t>Проведение конкурса патриотической песни  среди молодых парней допризывного возраста</t>
  </si>
  <si>
    <t>Формирование гражданской и патриотической позиции</t>
  </si>
  <si>
    <t>Круглый стол "Пойми меня" для подростков состоящих на учете в ПДН и КДН и ЗП</t>
  </si>
  <si>
    <t>2011.2012. 2014гг.</t>
  </si>
  <si>
    <t>Проведение турнира совместно с работниками УВД</t>
  </si>
  <si>
    <t>Взаимодействие со всеми структурами заинтересованными в совместно проводимых мероприятиях по профилактической работе предупреждений правонарушений подростками. совместные проверки. рейды. Как результат - понижение процента преступности.</t>
  </si>
  <si>
    <t>Проведение праздничной молодежной программы. посвященной дню молодежи</t>
  </si>
  <si>
    <t>Чествование молодежи передовиков производства и лидиров молодежного движения</t>
  </si>
  <si>
    <t>Пример для подражания подростающему поколению. информированность населения о достижениях молодежи. моральное удовлетворенние награжденной молодежи</t>
  </si>
  <si>
    <t>Проведение Новогоднего бала "Елка главы района"</t>
  </si>
  <si>
    <t>Чевствование лучших учеников школ. творческой. активной молодежи района</t>
  </si>
  <si>
    <t>Стимул для дальнейших высоких результатов.</t>
  </si>
  <si>
    <t>Включение молодежи в процесс социально-экономического и культурного развития района</t>
  </si>
  <si>
    <t xml:space="preserve">Реализация мероприятий районной целевой программы «Молодежь Ирбейского района» на 2011-2013 годы. </t>
  </si>
  <si>
    <t>Создание условий для включения молодежи в процесс социально-экономического и культурного развития района</t>
  </si>
  <si>
    <t>Деятельность Молодежного центра Ирбейского района</t>
  </si>
  <si>
    <t>Центр осущетсвляет свою деятельность с целью включения молодежи в социально-экономические процессы территории. создания доступной информационно-консультационной сети услуг. поддержки талантливой и творческой молодежи и молодженых объединений. организации досуга и гражданского патриотического воспитания.</t>
  </si>
  <si>
    <t>Увеличение количества молодых людей охваченных досугом на 27%. открытие военно-патриотических клубов. участие в региональных проектах</t>
  </si>
  <si>
    <t>Содействие занятости молодежи</t>
  </si>
  <si>
    <t>Проведение районного конкурса "Папа. Мама. Я - веселая семья"</t>
  </si>
  <si>
    <t>2011 г.</t>
  </si>
  <si>
    <t>Реализация творческих. физических потребностей молодых семей</t>
  </si>
  <si>
    <t>Пропаганда здорового образа жизни. выевление творческого потенциала. разнообразия кружковой работы подросткового возраста.</t>
  </si>
  <si>
    <t>Районная молодежная акция "Вместе мы сила" посвященная профилактике наркомании. алкоголизма</t>
  </si>
  <si>
    <t>Проведение молодежной акций в районе "Молодежный десант". демонстрация кинохроники по данной тематики. увеличение охвата сельской молодежи. раздача наглядной агитации</t>
  </si>
  <si>
    <t xml:space="preserve">Уменьшение процента молодежи занимающихся наркоманией. алкоголизмом. Доступность информации данной акции (брошуры. концертные номера. фильмы) </t>
  </si>
  <si>
    <t>Повышение эффективности мер социальной поддержки граждан пожилого возраста. инвалидов. семей с детьми и других категорий граждан</t>
  </si>
  <si>
    <t>Повышение эффективности мер социальной поддержки граждан пожилого возраста и других категорий граждан.</t>
  </si>
  <si>
    <t>Социальная политика</t>
  </si>
  <si>
    <t>Социальная поддержка: ветеранов труда. тружиников тыла. ветеранов труда края. реабилитированных лиц и лиц признанных пострадавшими от политических репрессий. семей военнослужащих. погибших при исполении обязанностей военной службы. лиц награжденных знаком "Почетный донор России"; оказание материальной помощи гражданам. оказавшимся в трудной жизненной ситуации. одиноким пенсионерам на текущий ремонт жилья; выплата социального пособия на погребение.</t>
  </si>
  <si>
    <t>100% охват мерами социальной поддержки. всех имеющих на них право; улучшение качества жизни семей военнослужащих. погибших при исполнении обязанностей военной службы; преодоление гражданами трудной жизненной ситуации - выход из нее; улучшение условий проживания одиноких пенсиоеров; помощь социально незащищенным слоям населения.</t>
  </si>
  <si>
    <t>Управление соцзащиты</t>
  </si>
  <si>
    <t>Повышение качества и уровня социальной защищенности инвалидов. в том числе детей-инвалидов  всего.</t>
  </si>
  <si>
    <t>Выплата компенсации родителям детей-инвалидов. осуществляющим их воспитание на дому; возмещение затрат на содержание детей-инвалидов в ДОУ; социальная поддержка инвалидов.</t>
  </si>
  <si>
    <t>100% охват мерами социальной поддержки. всех имеющих на них право.</t>
  </si>
  <si>
    <t>Улучшение положения семей с детьми и детей. попавших в трудную жизненную ситуацию.</t>
  </si>
  <si>
    <t>Выплата ежемесячного пособия на детей; социальная поддержка многодетных семей; выплата компенсации родителям осуществляющим воспитание детей раннего возраста от 1.5 до 3 лет.</t>
  </si>
  <si>
    <t>Социальная поддержка семей. имеющих детей; повышение качества жизни слабо защищенных граждан; сохранение здоровья и развитие детей дошкольного возраста.</t>
  </si>
  <si>
    <t>Обеспечение социальной поддержки граждан при оплате жилого помещения и коммунальных услуг.</t>
  </si>
  <si>
    <t>Предоставление субсидий гражданам в качестве помощи для оплаты жилья и коммунальных услуг с учетом их доходов; социальная поддержка: ветеранов. инвалидов. граждан. подвергшихся воздействию радиации вследствие катасторфы на ЧАЭС.</t>
  </si>
  <si>
    <t>Своевременное и качественное предоставление государственных услуг.</t>
  </si>
  <si>
    <t>Софинансирование субсидии на выполнение первичных мер пожарной безопасности; субвенция на финансирование обеспечения предоставления социальных услуг в    рамках долгосрочной целевой программы "Повышение и качество предоставления социальных услуг в учреждениях социального обслуживания" на 2011-2013 гг.; финансирование расходов лицам. взявшим под опеку одиноких граждан пенсионного возраста и инвалидов.</t>
  </si>
  <si>
    <t>Повышение качества и доступности  обслуживания слабо защищенных граждан; увеличение объема охвата населения социальными услугами; обеспечение пожарной безопасности граждан. проживающих в учреждениях социального типа; улучшение и качество жизни одиноких пенсионеров и инвалидов.</t>
  </si>
  <si>
    <t>МУССОН КЦСОН</t>
  </si>
  <si>
    <t>Строительство мед.части в Петропавловском психоневрологическом интернате в рамках ДЦП "Повышение качества и доступности предоставления социальных услуг в учреждениях социального обслуживания" на 2011-2013 годы"</t>
  </si>
  <si>
    <t>строительство нового здания медицинской части интерната</t>
  </si>
  <si>
    <t>улучшение условия обслуживания пациентов интерната</t>
  </si>
  <si>
    <t>министерство социальной политики края</t>
  </si>
  <si>
    <t>Субвенция на реализацию Закона края  «О муниципальной службе в Красноярском крае».</t>
  </si>
  <si>
    <t>Выплата ежемесячной доплаты к трудовой пенсии лицам. замещавшим муниципальные должности.</t>
  </si>
  <si>
    <t>Улучшение и качество жизни пенсионеров.</t>
  </si>
  <si>
    <t>Обеспечение социальной поддержки безработных граждан</t>
  </si>
  <si>
    <t>Содействие занятости населения</t>
  </si>
  <si>
    <t>Занятость населения</t>
  </si>
  <si>
    <t>Организация мероприятий активной политики занятости;   осуществление социальных выплат безработным гражданам в поиске подходящей работы. а работодателям в подборе подходящих работников.</t>
  </si>
  <si>
    <t>. Численность граждан. которые получат государственные услуги в 2011-2015 гг составит не менее 2.6 тыс человек ежегодно.       .</t>
  </si>
  <si>
    <t>КГБУ ЦЗН Ирбейского района</t>
  </si>
  <si>
    <t>Снижение напряженности  на рынке труда</t>
  </si>
  <si>
    <t>2011г</t>
  </si>
  <si>
    <t>Выполнение мероприятий в рамках ДЦП "Снижение напряженности на рынке труда в Красноярском крае опережающее обучение работников. находящихся под риском увольнения; стажировка выпускников; содействие самозанятости безработных граждан; адресная поддержка граждан. переезжающих к новому месту работы; содействие трудоустройству незанятых инвалидов. родителей. воспитывающих детей инвалидов. многодетных родителей. Организация профессиональной подготовки. повышения квалификацмм и переподготовки женщин. находящихся в отпуске по уходу за ребенком до достижения им возраста 3-х лет.</t>
  </si>
  <si>
    <t>Численность участников мероприятий долгосрочной целевой программы - 205 чел в 2010 году .в 2011 году - 42 чел.</t>
  </si>
  <si>
    <t>Обеспечение сохранности и модорнизация существующей сети муниципальных межпоселенческих автомобильных дорог и искусственных сооружений на них</t>
  </si>
  <si>
    <t>Участие в ДЦП "Дорожный фонд Красноярского края" на 2009-2011гг. "содержание краевых дорог общего пользования.</t>
  </si>
  <si>
    <t>Транспорт</t>
  </si>
  <si>
    <t>Текущее содержание  автомобильных дорог</t>
  </si>
  <si>
    <t>Создание благоприятных транспортных условий</t>
  </si>
  <si>
    <t>Министерство транспорта Красноярского края; КГБУ "КрУДор"</t>
  </si>
  <si>
    <t xml:space="preserve">Участие в ДЦП "дорожный фонд Красноярского края" на 2009-2011гг. "текущий ремонт автомобильных дорог общего пользования </t>
  </si>
  <si>
    <t xml:space="preserve">ремонт автомобильных дорог общего пользования </t>
  </si>
  <si>
    <t>Приведение дорог в соответствие с требованиями безопасности дорожного движения</t>
  </si>
  <si>
    <t>Участие в ДЦП "Дорожный фонд Красноярского края" на 2009-2011гг. "ремонт мостов</t>
  </si>
  <si>
    <t>ремонт малых сооружений</t>
  </si>
  <si>
    <t>Участие в ДЦП "Дорожный фонд Красноярского края" на 2009-2011гг. "содержание межплселенческих дорог круглогодичного действия. находящихся в ведении муниципального образования</t>
  </si>
  <si>
    <t>Текущее содержание  межпоселенческих автомобильных дорог</t>
  </si>
  <si>
    <t xml:space="preserve">Содержание проезжей части муниципальной улично-дорожной сети в рамках  ДЦП "Дорожный фонд Красноярского края" на 2009-2011гг. </t>
  </si>
  <si>
    <t xml:space="preserve">Текущее содержание  улично-дорожной сети районна </t>
  </si>
  <si>
    <t>Содержание и ремонт улично-дорожной сети поселений</t>
  </si>
  <si>
    <t>Очистка от снега проезжей части дорог. Россыпь противогололедного материала. Планирование проезжей части. Ямочный ремонт асфальтных покрытий.</t>
  </si>
  <si>
    <t>Улучшение дорожных условий. Снижение ДТП.</t>
  </si>
  <si>
    <t>Обеспечение населения качественными доступными и безопасными транспортными услугами</t>
  </si>
  <si>
    <t>Организация регулярных транспортных пригородных внутрирайонных перевозок ГП КК "Ирбейским автотраспортным предприятием"</t>
  </si>
  <si>
    <t>Изучение пассажиропотока.Формирование муниципальных программ перевозок пассажиров на внутрирайонных маршрутах: Проведение открытых конкурсов по выполнению муниципальной программы пассажирских перевозок.Приобретение автотранспорта для перевозок пассажиров</t>
  </si>
  <si>
    <t>Доступное транспортное сообщение со всеми населенными пунктами района</t>
  </si>
  <si>
    <t>Заместитель главы района по оперативным вопросам</t>
  </si>
  <si>
    <t>Компенсация расходов транспортных организаций. связанных с предоставлением услуг общественного транспорта по единому социальному проездному билету граждан. оказание мер социальной поддержки которых относится к ведению РФ и Красноярского края и пенсионерам края</t>
  </si>
  <si>
    <t>Повышение возможности передвижения автомобильным транспортом социально незащищенных граждан</t>
  </si>
  <si>
    <t>Повышение доступности транспортного сообщения</t>
  </si>
  <si>
    <t>Субсидирование автомобильных пассажирских транспортных организаций. на компенсацию расходов. возникающих в результате небольшой интенсивности пассажиропотоков по межмуниципальным и пригородным маршрутам за счет средств краевого бюджета</t>
  </si>
  <si>
    <t>Внедрение рыночных механизмов функционирования жилищно-коммунального хозяйства. создание условий для конкурентной среды и привлечения инвестиций</t>
  </si>
  <si>
    <t>Доведение тарифов до экономически обоснованного уровня в дальнейшем с переходом к тарифному регулированию в пределах инфляции методом индексации</t>
  </si>
  <si>
    <t>Жилищно-коммунальное хозяйство</t>
  </si>
  <si>
    <t>2010-2015</t>
  </si>
  <si>
    <t>Тарифы должны финансово обеспечить реализацию производственной и инвестиционной программ жилищно-коммунального хозяйства</t>
  </si>
  <si>
    <t>Полное возмещение затрат на оказание ЖКУ. Порядок рассмотрения и утверждения позволит опреативно вносить коррекцию при изменениях стоимости энергоресурсов. материалов. оборудования.</t>
  </si>
  <si>
    <t>Расчет сумм возмещения выпадающих доходов предприятий ЖКХ в связи с реализацией приказа Федеральной службы по тарифам</t>
  </si>
  <si>
    <t>Формирование данных  для расчета предельных  индексов роста тарифов на ЖКУ для населения. в рамках реализации приказов Федеральной службы по тарифам</t>
  </si>
  <si>
    <t>Соблюдение федеральных стандартов стоимости ЖКУ. не превышающих фактические затраты над установленными тарифами. Снижение доли убыточных предприятий осуществляющих эксплуатацию объектов коммунального назначения.</t>
  </si>
  <si>
    <t>Государственная регистрация имущественного комплекса объектов коммунальной инфраструктуры. находящихся в муниципальной собственности</t>
  </si>
  <si>
    <t>2011-2012</t>
  </si>
  <si>
    <t>Проведение инвентаризации и паспортизации объектов коммунальной инфраструктуры. находящихся в муниципальной собственности</t>
  </si>
  <si>
    <t>Возможность участия в инвестиционных программах. Позволит получить субсидии на реализацию неотложных мероприятий по повышению эксплуатационной надежности объектов жизнеобеспечения района.</t>
  </si>
  <si>
    <t>Повышение эффективности использования бюджетных средств через реализацию целевых программ и мероприятий на приоритетных направлениях</t>
  </si>
  <si>
    <t>Капитальный ремонт участка тепловых сетей от котельной №2 по ул.Кооперативная.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</si>
  <si>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2010-2015гг</t>
  </si>
  <si>
    <t>Формирование перечня объектов для включения в мероприятия. направленные на повышение эксплуатационной надежности объектов жизнеобеспечения района</t>
  </si>
  <si>
    <t>Постепенное устранение аварийности на объектах жизнеобеспечения района. Обеспечение населения качественными жилищно-коммунальными услугами.</t>
  </si>
  <si>
    <t>Капитальный ремонт котельной №3 с заменой 4 котлов.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</si>
  <si>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Формирование предложений по оптимизации инженерных систем. внедрению ресурсосберегающих технологий. снижение роста издержек производства</t>
  </si>
  <si>
    <t>Анализ и оценка:                                  - перспективных направлений социально-экономического развития района;                                    - балансов по тепло-. электро-. водоснабжению района.                         Подготовка предложений по оптимизации инженерных систем. Мониторинг состояния инженерной инфраструктуры. Закрытие нерентабельных котельных. внедрение ресурсосберегающих технологий. установка приборов учета и регулирования потребления коммунальных услуг</t>
  </si>
  <si>
    <t>Оптимизация  и снижение расходов. связанных с предоставлением коммунальных услуг населению. организациям бюджетной сферы.</t>
  </si>
  <si>
    <t>Капитальный ремонт котельной №7 с заменой 2 котлов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</si>
  <si>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Участие в мероприятиях. направленных на повышение эксплуатационной надежности объектов жизнеобеспечения района в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</si>
  <si>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Внедрение комплексонантной водоподготовки на котельной №5.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</si>
  <si>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Замена ветхих тепловых и водопроводных сетей пер.Красноармейский с.Ирбейское.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</si>
  <si>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Капитальный ремонт участка тепловых сетей от котельной №2 пл.Ленинская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</si>
  <si>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Замена ветхих водопроводных сетей с утеплением ствола водонапорной башни в д.Михайловка Ирбейского района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</si>
  <si>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Капитальный ремонт участка тепловых сетей от котельной №3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</si>
  <si>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Капитальный ремонт тепловых сетей от котельной №7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</si>
  <si>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Замена ветхих водопроводных сетей в с.Усть-Яруль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</si>
  <si>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Замена участка ветхих водопроводных сетей в д.Елисеевка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</si>
  <si>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Замена ветхих водопроводных сетей в  п.Изумрудный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</si>
  <si>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Внедрение комплексонантной водоподготовки на котельных №6.7 рамках ДЦП "Модернизация. реконструкция и капитальный ремонт объектов коммунальной иефраструктуры муниципальных образований Красноярского края" на 2010-2012гг.</t>
  </si>
  <si>
    <t>ДЦП "Дом" Строительство двух  двухэтажных 16-ти квартирных жилых дома.</t>
  </si>
  <si>
    <t>Строительство и архитектура</t>
  </si>
  <si>
    <t>2011-2016гг</t>
  </si>
  <si>
    <t>Субвенции предоставляются бюджету муниципального образования на строительство жилья и приобретение жилых помещений для переселения граждан. проживающих в жилых домах. признанных в установленном порядке непригодными для проживания.</t>
  </si>
  <si>
    <t>Обеспечение доступности жилья и переселение граждан. проживающих в жилых домах. признанных в установленном порядке непригодными для проживания. являются одним из основных направлений государственной политики в настоящее время. Это повлечет укрепление семейных отношений и снижение социальной напряженности в обществе.</t>
  </si>
  <si>
    <t>Осуществление строительства на основе документов территориального                                                                                           планирования и правил землепользования и застройки</t>
  </si>
  <si>
    <t>ДЦП "О территориальном планировании Красноярского края на 2009-2011 год" ( разработка проекта схемы территориального планирования Ирбейского района)</t>
  </si>
  <si>
    <t>Выделение субсидий бюджету муниципального образования на реализацию мероприятия при условии софинансирования расходов в размере не менее 10 % от стоимости проектных работ (ДЦП "О территориальном планировании края на 2009-2011 годы")</t>
  </si>
  <si>
    <t>Обеспечение документами территориального планирования</t>
  </si>
  <si>
    <t>Администрация Ирбейского района</t>
  </si>
  <si>
    <t>Разработка проекта генерального плана п.Изумрудный Изумрудновского сельсовета</t>
  </si>
  <si>
    <t>Выделение субсидий бюджету муниципального образования на реализацию мероприятия при условии софинансирования расходов в размере не менее 10 % от стоимости проектных работ (ДЦП "О территориальном планировании края на 2009-2011годы")</t>
  </si>
  <si>
    <t>Разработка проекта генерального плана с.Юдино Юдинского сельсовета</t>
  </si>
  <si>
    <t>Разработка проекта генерального плана с.Благовещенка Благовещенского сельсовета</t>
  </si>
  <si>
    <t>Разработка проекта генерального плана с.Усть-Яруль Усть-Ярульского сельсовета</t>
  </si>
  <si>
    <t>Разработка проекта генерального плана д.Чухломино Чухломинского сельсовета</t>
  </si>
  <si>
    <t>Разработка проекта генерального плана с.Верхняя Уря Верхнеуринского сельсовета</t>
  </si>
  <si>
    <t>Строительство межпоселенческого полигона  в с.Ирбейское. Ирбейского района (СМР)</t>
  </si>
  <si>
    <t>Организация мест захоронения отходов</t>
  </si>
  <si>
    <t>Обеспечение населенного пункта объектами предназначенными для складирования захоронений утилизации отходов производства и потребления соответствующим требованиям современного законодательства РФ. Экологическая и санитарно-эпидемиологическая безопасность населения.</t>
  </si>
  <si>
    <t>отдел оперативного управления</t>
  </si>
  <si>
    <t>Проектирование и строительство скотомогильников (Юдинский сельсовет - 2011 год; Чухломинский сельсовет - 2012 год; Ивановский сельсовет - 2013 год; Александровский сельсовет - 2014 год; Усть-Ярульский сельсовет - 2015 год)</t>
  </si>
  <si>
    <t>Организация мест захоронения биологических отходов</t>
  </si>
  <si>
    <t>Улучшение экологической обстановки в поселениях района</t>
  </si>
  <si>
    <t>Контроль за соответствием предоставляемых жилищно-коммунальных услуг. установленным требованиям</t>
  </si>
  <si>
    <t>Работа горячей линии</t>
  </si>
  <si>
    <t>ежемесячно</t>
  </si>
  <si>
    <t>Выработка мер по повышению ответственности за предоставление качественных ЖКУ</t>
  </si>
  <si>
    <t>Быстрое устронение проблем по обращению граждан. снижение социальной напряженности</t>
  </si>
  <si>
    <t>Подготовка жилищного фонда и объектов коммунальной инфраструктуры к сезонной эксплуатации</t>
  </si>
  <si>
    <t>ежегодно</t>
  </si>
  <si>
    <t>Формирование плана и реализация мерроприятий по подготовке жилищного фонда и объектов коммунальной инфраструктуры к работе в зимних условиях</t>
  </si>
  <si>
    <t>Обеспечение качественными жилищно-коммунальными услугами в зимний период</t>
  </si>
  <si>
    <t>Предупреждение возникновения и развития чрезвычайных ситуаций. спасение людей. снижение ущерба и потерь от чрезвычайных ситуаций</t>
  </si>
  <si>
    <t>Приобретение оборудования для оснащения и модернизации рабочих мест единой дежурно-диспетчерской службы района средствами связи. обработки и передачи информации</t>
  </si>
  <si>
    <t>ГО и ЧС</t>
  </si>
  <si>
    <t>Установка 4 прямых телефонных линий 01. 02. 03. 04. Приобретение компьютерной техники</t>
  </si>
  <si>
    <t>Обеспечатся необходимым оборудовани рабочие места ЕДДС.Улучшится процесс оперативной обработки поступающей информации и своевременного доведение принятых решений до сил постоянной готовности</t>
  </si>
  <si>
    <t>Отдел ГО и ЧС. ПБ</t>
  </si>
  <si>
    <t>Приобретение и обновление лицензионного программного обеспечения рабочих станций. серверов</t>
  </si>
  <si>
    <t>Обучение диспетчерского персонала ЕДДС и приобретение лицензионного программного обеспечения</t>
  </si>
  <si>
    <t>Повысится квалификация диспетчерского персонала</t>
  </si>
  <si>
    <t>ДЦП "Капитальный ремонт  ГТС -водохранилища на ручье Таракан  у с. Верхняя Уря</t>
  </si>
  <si>
    <t>Охрана окружающей среды</t>
  </si>
  <si>
    <t>2011-2012гг</t>
  </si>
  <si>
    <t>Укрепление дамбы; замена водопропускного стакана; укрепление откосов дамбы; замена  труб водосброса; ремонт шахтного оголовка поверхностного водосброса; ремонт и замена донного водовыпуска</t>
  </si>
  <si>
    <t>Безопасный пропуск паводковых вод в весенний период времени. защищенность населения и поселений от подтоплений</t>
  </si>
  <si>
    <t>Инженерная защита с.Ирбейское от подтопления</t>
  </si>
  <si>
    <t>2009-2012гг</t>
  </si>
  <si>
    <t>Расширение и спрямление русла ручья Малый Ирбейчик - 3.6 км;                 расширение и спрямление русла ручья Большой Ирбейчик - 1.6 км Расчистка и спрямление русла реки "Малый Ирбейчик" Расчистка и спрямление русла реки "Большой Ирбейчик" Восстановление мелиоративной сети</t>
  </si>
  <si>
    <t>Защита строений от подтопления в период паводков</t>
  </si>
  <si>
    <t xml:space="preserve"> Обеспечение профилактики и тушения пожаров</t>
  </si>
  <si>
    <t xml:space="preserve">Выполнение первичных мер пожарной безопасности в рамках ДЦП "Обеспечение пожарной безопасности сельских населенных пунктов Красноярского края на 2011-2013 годы" </t>
  </si>
  <si>
    <t>Оборудование уголков пожарной безопасности в сельских поселениях. Распространение среди населения памяток по пожарной безопасности. Приобретение и установка средств оповещения о возникновении ЧС в 48 пунктах района</t>
  </si>
  <si>
    <t>Уменьшатся показатели горимости по району до 20%. До100% населения будет проинструктировано о правилах эксплуатации отопления. правилах поведения в чрезвычайных ситуациях. Обеспечится 100% населенных пунктов источниками противопожарного водоснабжения.</t>
  </si>
  <si>
    <t xml:space="preserve"> Приобретение и установка противопожарного оборудования  в рамках ДЦП "Обеспечение пожарной безопасности сельских населенных пунктов Красноярского края на 2011-2013 годы"</t>
  </si>
  <si>
    <t>"Выполнение первичных мер пожарной безопасности на территории  Ирбейского района;
материально-техническое оснащение муниципального поста пожарной охраны
"</t>
  </si>
  <si>
    <t>Первичными мерами пожарной безопасности будут охвачены все сельские населенные пункты района. Сокращение потерь от пожаров на территории Ирбейского района. уменьшит количество людей. погибших и травмированных при пожарах от 1 чел. до 0 чел. Повысится эффективность защиты населенных пунктов района от пожаров до 100 %.</t>
  </si>
  <si>
    <t>Охрана общественного порядка и обеспечение общественной безопасности</t>
  </si>
  <si>
    <t>Субсидии на компенсацию части затрат  связанных с проведением работ по уничтожению дикорастущей конопли в рамках ДЦП "Комплексные меры противодействия распространению наркомании. пьянства и алкоголизма Красноярского края"</t>
  </si>
  <si>
    <t>Расходы на преобретение гербицидов сплошного действия в рамках ДЦП "Комплексные меры противодействия распространению наркомании. пьянства и алкоголизма Красноярского края"</t>
  </si>
  <si>
    <t>Организация деятельности подразделений. осуществляющих функции по охране правопорядка. совершенствованию системы управления нарядами милиции. в том числе при проведении мероприятий с массовым участием граждан</t>
  </si>
  <si>
    <t>Безопасность населения (МВД)</t>
  </si>
  <si>
    <t xml:space="preserve"> 1. Привлечение граждан и общественных формирований правоохранительной направленности к охране правопорядка.              2.Проведение тренировок. нарядов. задействованных в системе единой дислокации. по пресечению наиболее распространенных видов уличных преступлений. их раскрытию и задержанию преступника по «горячим следам». </t>
  </si>
  <si>
    <t>"  Снижение уровня преступности на улицах и в общественных местах с 400 единиц в  2010г. до 370 единиц  в 2015г.; снижение количества преступлений совершенных с применением оружия и взрывных веществ с 1 в 2010 году до 0 в 2015 году
"</t>
  </si>
  <si>
    <t>ОВД по Ирбейскому району</t>
  </si>
  <si>
    <t>Профилактика правонарушений</t>
  </si>
  <si>
    <t xml:space="preserve">Организация деятельности подразделений. совершенствование форм и методов работы служб. осуществляющих задачи по предупреждению правонарушений и раскрытию преступлений. а также контрольно-профилактические функции в сфере профилактики. </t>
  </si>
  <si>
    <t>1. Выявление. раскрытие. расследование преступлений.пресечение и предупреждение административных правонарушений.                           2.  Организация целевых оперативно-профилактических и рейдовых мероприятий по выявлению правонарушений и преступлений. в числе которых «Рецидив». «Подросток». «Быт». «Оружие». «Горячий след». «Алкоголь» .              3.Формирование на административных участках актива общественности. способного реально воздействовать на состояние  правопорядка"</t>
  </si>
  <si>
    <t>"Повышение доли превентивных преступлений к общему числу тяжких и особо тяжких преступлений  с 120 единиц в 2010г. до 150 в 2015г.;
снижения уровня подростковой преступности с 24 преступлений в 2010г. до 20 преступлений в 2015г. 
"</t>
  </si>
  <si>
    <t>Обеспечение безопасности дорожного движения</t>
  </si>
  <si>
    <t>Осуществление государственного контроля и надзора в области обеспечения безопасности дорожного движени. в рамках ДЦП "Безопасность дорожного движения в Красноярском крае" на 2009-2011 годы.</t>
  </si>
  <si>
    <t>"1.Выявление и пресечение административных правонарушений в сфере безопасности дорожного движения.                                    2. Предупреждение опасного поведения участников дорожного движения.                                      3. Своевременное выявление. ликвидация и профилактика возникновения опасных участков на дорогах и улично - дорожной сети района.                              4.Совершенстование информационного. организационного и технического обеспечения деятельности в сфере обеспечения безопасности дорожного движения.5. Приобретение приборов и другого оборудования. применение которого позволит снизить количество ДТП в районе 
     "</t>
  </si>
  <si>
    <t>"Снижение количества ДТП на 10000 стоящих на учете транспортных средств. находящихся в собственности физических и юридических лиц. с 106 в 2010г.  до 101 в 2015г.;
снижение тяжести последствий от дорожно-транспортных происшествий (число погибших в ДТП) с 1 чел.    в 2010г. до 0 в 2015г. 
"</t>
  </si>
  <si>
    <t>Реформирование жилищно-коммунального хозяйства. энергосбережения в жилищном фонде</t>
  </si>
  <si>
    <t>Проведение разъяснительной работы среди населения по вопросам: реформирования жилищно-коммунального хозяйства. энергосбережения в жилищном фонде</t>
  </si>
  <si>
    <t>Работа с населением. Проведение общедомовых собраний по вопросам управления жилищным фондом и применения энергосберегающих технологий в жилищном фонде</t>
  </si>
  <si>
    <t>Экономия теплоэнергии и холодного водоснабжения</t>
  </si>
  <si>
    <t>Администрация района. сельские поселения</t>
  </si>
  <si>
    <t>Проведение работ по государственному учету земельных участков расположенных под многоквартирными домами</t>
  </si>
  <si>
    <t>Межевание и постановка на кадастровый учет земельных участков находящихся под многоквартирными жилыми домами</t>
  </si>
  <si>
    <t>Дополнительное поступление земельного налога</t>
  </si>
  <si>
    <t>Создание условий для улучшения состояния жилищного фонда</t>
  </si>
  <si>
    <t>Созданий условий для накопления средств собственников помещений в многоквартирных домов в целях проведения капитального ремонта общего имущества многоквартирных домов</t>
  </si>
  <si>
    <t>Улучшение состояния жилищного фонда. повышение качества предоставления жилищных услуг населению. развитие инициативы собственников в целях контроля за деятельностью управляющих организаций</t>
  </si>
  <si>
    <t>Реализация программы энергосбережения и повышение энергетической эффективности Ирбейского района на 2011-2012гг.</t>
  </si>
  <si>
    <t>Энергосбережение в бюджетных учереждениях</t>
  </si>
  <si>
    <t>Организация мероприятий по установке приборов учета проведение энергитических обследований</t>
  </si>
  <si>
    <t>снижение потребления коммунальных ресурсов</t>
  </si>
  <si>
    <t>Бюджетные учреждения</t>
  </si>
  <si>
    <t xml:space="preserve"> Энергосбережение в жилищном фонде</t>
  </si>
  <si>
    <t>Информирование населения. Работа  с управляющими организациями по вопросам оснащения приборами учета.</t>
  </si>
  <si>
    <t>Экономия энергоресурсов в жилищном фонде</t>
  </si>
  <si>
    <t>РМУП ЖКХ. ООО "Красноярск энергосбыт"</t>
  </si>
  <si>
    <t>Энергосбережение в коммунальном комплексе</t>
  </si>
  <si>
    <t>Замена труб в системах водоснабжения с истекшим сроком эксплуатации. проведения энергетического обследования</t>
  </si>
  <si>
    <t>снижение потерь в системе на 40%. разработка паспортов предприятий коммунальной сферы</t>
  </si>
  <si>
    <t>РМУП ЖКХ</t>
  </si>
  <si>
    <t>Повышение качества трудовых ресурсов</t>
  </si>
  <si>
    <t>Создание условий. направленных на повышение кадрового потенциала района</t>
  </si>
  <si>
    <t>Социальные выплаты на компенсацию части затрат связанных с получением высшего проф. образования по С/Х спецальностям по заочной форме обучения</t>
  </si>
  <si>
    <t>Формирование профессионального кадрового состава</t>
  </si>
  <si>
    <t>Взаимодействие с:                                    - федеральной государственной службой занятости населения по Красноярскому краю;                            - высшими и среднеспециальными образовательными учебными заведениями по формированию заявки о потребности в кадрах.                                   Участие в курсах и семинарах по повышению квалификации руководителей и специалистов на базе краевого государственногоучреждения "Центр подготовки работников ЖКХ". Оформление подписки на журнал "Вести ЖКХ Красноярского края"</t>
  </si>
  <si>
    <t xml:space="preserve">Повышение общеобразовательного уровня специалистов ЖКХ. обеспечение в квалифицированных кадрах предприятий ЖКХ. Что приведет к качественному предоставлению коммунальных услуг. </t>
  </si>
  <si>
    <t xml:space="preserve">Реализация ДЦП "Обеспечение жильем молодых семей" на 2009-2011гг. </t>
  </si>
  <si>
    <t>Предоставление  молодым семьям социальных выплат на приобретение или строительство жилья . Создание условий для привлечения молодыми семьями собственных средств. финансовых средств банков и других организаций предоставляющих ипотечные жилищные кредиты и займы на приобретение или строительство жилья.</t>
  </si>
  <si>
    <t>Обеспечение жильем 20 семей (2009-6. 2010-7 2011-7). Закрепление молодых семей на селе путем улучшения их жилищных условий. Создание условий для формирования активной жизненной позиции молодежи. укрепление семейных отношений и снижение социальной напряженности в обществе. увеличение рождаемости.</t>
  </si>
  <si>
    <t xml:space="preserve">Субсидии на компенсацию части затрат. по выплате пособия на обустройство молодому специалисту (ДЦП "Кадровое обеспечение агропромышленного комплекса Красноярского края на 2009-2011гг" </t>
  </si>
  <si>
    <t>Реализация мероприятий ДЦП "Кадровое обеспечение  агропромышленного комплекса  Красноярского края на 2009-2011гг."</t>
  </si>
  <si>
    <t>Повышение уровня квалификации руководящих специалистов АПК</t>
  </si>
  <si>
    <t xml:space="preserve">Госсударственная поддержка на компенсацию части расходов. связанных с начислением заработной платы молодым специалистам (ДЦП "Кадровое обеспечение агропромышленного комплекса Красноярского края на 2009-2011гг" </t>
  </si>
  <si>
    <t>Закрепление кадров в сфере сельскохозяйственного производства</t>
  </si>
  <si>
    <t>ДЦП "Обеспечение доступным жильем молодых семей и молодых специалистов в сельской местности" на 2009-2011гг.</t>
  </si>
  <si>
    <t>Предоставление субсидий для приобретения жилья для молодых специалистов и молодых семей в сельской местности</t>
  </si>
  <si>
    <t>Решение жилищных проблем  молодых семей</t>
  </si>
  <si>
    <t xml:space="preserve">Социальные выплаты на обустройство молодым специалистам ДЦП "Кадровое обеспечение АПК" </t>
  </si>
  <si>
    <t>Подготовка. переподготовка. повышение квалификации кадров</t>
  </si>
  <si>
    <t>Переподготовка и повышение квалификации педагогов школ искусств в краевых учебных центрах. Семинары руководителей школ искусств по проблемам дополнительного образования. Творческие лаборатории руководителей народных коллективов. Семинары практикумы по организации творческой деятельности певческих. танцевальных. фольклорных коллективов. Подготовка и обучение специалистов по новым специальностям (менеджер культурной сферы. специалист по маркетингу и.т.д.) на краевых семинарах</t>
  </si>
  <si>
    <t>Количество специалистов обученных на семинарах. школах. мастер-классах и т.д. должно составить не менее 50 человек к 2015 году</t>
  </si>
  <si>
    <t>Обучение библиотечных специалистов работе с новыми информационными технологиями</t>
  </si>
  <si>
    <t>Обучение специалистов в местном ресурсном центе</t>
  </si>
  <si>
    <t>Количество специалистов обученных новым информационным технололиям  должно составить не менее 30 человек (2012г-7. 2013г-7. 2014г-7. 2015г-9 человек)</t>
  </si>
  <si>
    <t>Наименование мероприятия</t>
  </si>
  <si>
    <t>Количество новых рабочих мест (человек)</t>
  </si>
  <si>
    <t>Дополнительные платежи в бюджеты всех уровней (тыс.руб.)</t>
  </si>
  <si>
    <t>федеральный</t>
  </si>
  <si>
    <t>краевой</t>
  </si>
  <si>
    <t>местный</t>
  </si>
  <si>
    <t>всего</t>
  </si>
  <si>
    <t>250,1</t>
  </si>
  <si>
    <t>166,8</t>
  </si>
  <si>
    <t>416,9</t>
  </si>
  <si>
    <t>863,1</t>
  </si>
  <si>
    <t>275,4</t>
  </si>
  <si>
    <t>1438,5</t>
  </si>
  <si>
    <t>316,5</t>
  </si>
  <si>
    <t>527,5</t>
  </si>
  <si>
    <t>174,1</t>
  </si>
  <si>
    <t>290,1</t>
  </si>
  <si>
    <t>191,5</t>
  </si>
  <si>
    <t>127,6</t>
  </si>
  <si>
    <t>319,1</t>
  </si>
  <si>
    <t>42,1</t>
  </si>
  <si>
    <t>28,1</t>
  </si>
  <si>
    <t>70,2</t>
  </si>
  <si>
    <t>43,8</t>
  </si>
  <si>
    <t>29,2</t>
  </si>
  <si>
    <t>38,4</t>
  </si>
  <si>
    <t>25,6</t>
  </si>
  <si>
    <t>40,3</t>
  </si>
  <si>
    <t>26,8</t>
  </si>
  <si>
    <t>67,1</t>
  </si>
  <si>
    <t>13,3</t>
  </si>
  <si>
    <t>8,9</t>
  </si>
  <si>
    <t>22,2</t>
  </si>
  <si>
    <t>18,1</t>
  </si>
  <si>
    <t>12,1</t>
  </si>
  <si>
    <t>30,2</t>
  </si>
  <si>
    <t>22,9</t>
  </si>
  <si>
    <t>15,3</t>
  </si>
  <si>
    <t>38,2</t>
  </si>
  <si>
    <t>28,9</t>
  </si>
  <si>
    <t>19,3</t>
  </si>
  <si>
    <t>48,2</t>
  </si>
  <si>
    <t>33,7</t>
  </si>
  <si>
    <t>22,4</t>
  </si>
  <si>
    <t>56,1</t>
  </si>
  <si>
    <t>187,2</t>
  </si>
  <si>
    <t>124,8</t>
  </si>
  <si>
    <t>Итого по программе:</t>
  </si>
  <si>
    <t>2.Перечень программных мероприятий</t>
  </si>
  <si>
    <t>3.Показатели эффективности программных мероприятий</t>
  </si>
  <si>
    <t>4.Объемы и источники финансирования</t>
  </si>
  <si>
    <t>Объем финансирования (тыс.руб.)</t>
  </si>
  <si>
    <t>внебюджетные источники</t>
  </si>
  <si>
    <t>128,6</t>
  </si>
  <si>
    <t>132,4</t>
  </si>
  <si>
    <t>139,1</t>
  </si>
  <si>
    <t>145,3</t>
  </si>
  <si>
    <t>149,4</t>
  </si>
  <si>
    <t>160,7</t>
  </si>
  <si>
    <t>168,7</t>
  </si>
  <si>
    <t>177,2</t>
  </si>
  <si>
    <t>1824,6</t>
  </si>
  <si>
    <t>1915,8</t>
  </si>
  <si>
    <t>2011,6</t>
  </si>
  <si>
    <t>2112,2</t>
  </si>
  <si>
    <t>337,8</t>
  </si>
  <si>
    <t>338,5</t>
  </si>
  <si>
    <t>355,4</t>
  </si>
  <si>
    <t>373,2</t>
  </si>
  <si>
    <t>391,9</t>
  </si>
  <si>
    <t>575,8</t>
  </si>
  <si>
    <t>617,4</t>
  </si>
  <si>
    <t>648,3</t>
  </si>
  <si>
    <t>680,7</t>
  </si>
  <si>
    <t>68,9</t>
  </si>
  <si>
    <t>72,3</t>
  </si>
  <si>
    <t>79,8</t>
  </si>
  <si>
    <t>1037,3</t>
  </si>
  <si>
    <t>1333,3</t>
  </si>
  <si>
    <t>1543,5</t>
  </si>
  <si>
    <t>4319,1</t>
  </si>
  <si>
    <t>4129,7</t>
  </si>
  <si>
    <t>4336,2</t>
  </si>
  <si>
    <t>4780,6</t>
  </si>
  <si>
    <t>1245,7</t>
  </si>
  <si>
    <t>1373,4</t>
  </si>
  <si>
    <t>1442,1</t>
  </si>
  <si>
    <t>7,5</t>
  </si>
  <si>
    <t>7,6</t>
  </si>
  <si>
    <t>8,4</t>
  </si>
  <si>
    <t>8,8</t>
  </si>
  <si>
    <t>907,2</t>
  </si>
  <si>
    <t>952,6</t>
  </si>
  <si>
    <t>1000,2</t>
  </si>
  <si>
    <t>1050,2</t>
  </si>
  <si>
    <t>873,9</t>
  </si>
  <si>
    <t>917,6</t>
  </si>
  <si>
    <t>963,5</t>
  </si>
  <si>
    <t>1011,6</t>
  </si>
  <si>
    <t>190,8</t>
  </si>
  <si>
    <t>191,4</t>
  </si>
  <si>
    <t>221,6</t>
  </si>
  <si>
    <t>1989,8</t>
  </si>
  <si>
    <t>2089,3</t>
  </si>
  <si>
    <t>2193,8</t>
  </si>
  <si>
    <t>2303,4</t>
  </si>
  <si>
    <t>8,7</t>
  </si>
  <si>
    <t>9,1</t>
  </si>
  <si>
    <t>9,6</t>
  </si>
  <si>
    <t>10,1</t>
  </si>
  <si>
    <t>51,8</t>
  </si>
  <si>
    <t>50,2</t>
  </si>
  <si>
    <t>52,7</t>
  </si>
  <si>
    <t>55,3</t>
  </si>
  <si>
    <t>58,1</t>
  </si>
  <si>
    <t>51,7</t>
  </si>
  <si>
    <t>54,3</t>
  </si>
  <si>
    <t>59,9</t>
  </si>
  <si>
    <t>62,9</t>
  </si>
  <si>
    <t>180,5</t>
  </si>
  <si>
    <t>197,1</t>
  </si>
  <si>
    <t>217,3</t>
  </si>
  <si>
    <t>228,2</t>
  </si>
  <si>
    <t>1219,2</t>
  </si>
  <si>
    <t>1638,1</t>
  </si>
  <si>
    <t>1896,3</t>
  </si>
  <si>
    <t>1426,6</t>
  </si>
  <si>
    <t>1469,1</t>
  </si>
  <si>
    <t>1542,6</t>
  </si>
  <si>
    <t>1619,7</t>
  </si>
  <si>
    <t>1700,7</t>
  </si>
  <si>
    <t>73,4</t>
  </si>
  <si>
    <t>69,5</t>
  </si>
  <si>
    <t>76,6</t>
  </si>
  <si>
    <t>80,5</t>
  </si>
  <si>
    <t>3307,5</t>
  </si>
  <si>
    <t>3472,9</t>
  </si>
  <si>
    <t>1102,5</t>
  </si>
  <si>
    <t>1157,6</t>
  </si>
  <si>
    <t>1,8</t>
  </si>
  <si>
    <t>1781,6</t>
  </si>
  <si>
    <t>26,4</t>
  </si>
  <si>
    <t>1466,1</t>
  </si>
  <si>
    <t>1592,2</t>
  </si>
  <si>
    <t>1729,1</t>
  </si>
  <si>
    <t>2695,2</t>
  </si>
  <si>
    <t>1311,1</t>
  </si>
  <si>
    <t>1347,3</t>
  </si>
  <si>
    <t>82,6</t>
  </si>
  <si>
    <t>89,7</t>
  </si>
  <si>
    <t>97,4</t>
  </si>
  <si>
    <t>105,7</t>
  </si>
  <si>
    <t>325,8</t>
  </si>
  <si>
    <t>353,8</t>
  </si>
  <si>
    <t>384,2</t>
  </si>
  <si>
    <t>417,3</t>
  </si>
  <si>
    <t>453,2</t>
  </si>
  <si>
    <t>999,1</t>
  </si>
  <si>
    <t>1178,4</t>
  </si>
  <si>
    <t>4200,6</t>
  </si>
  <si>
    <t>4561,9</t>
  </si>
  <si>
    <t>4954,2</t>
  </si>
  <si>
    <t>5380,3</t>
  </si>
  <si>
    <t>611,8</t>
  </si>
  <si>
    <t>205,5</t>
  </si>
  <si>
    <t>0,23</t>
  </si>
  <si>
    <t>1075,9</t>
  </si>
  <si>
    <t>67,5</t>
  </si>
  <si>
    <t>1549,9</t>
  </si>
  <si>
    <t>235,9</t>
  </si>
  <si>
    <t>249,9</t>
  </si>
  <si>
    <t>62,48</t>
  </si>
  <si>
    <t>46820,94</t>
  </si>
  <si>
    <t>224,5</t>
  </si>
  <si>
    <t>8270,5</t>
  </si>
  <si>
    <t>8260,5</t>
  </si>
  <si>
    <t>8766,7</t>
  </si>
  <si>
    <t>9292,7</t>
  </si>
  <si>
    <t>329,2</t>
  </si>
  <si>
    <t>331,1</t>
  </si>
  <si>
    <t>330,8</t>
  </si>
  <si>
    <t>350,6</t>
  </si>
  <si>
    <t>371,6</t>
  </si>
  <si>
    <t>19836,5</t>
  </si>
  <si>
    <t>9278,6</t>
  </si>
  <si>
    <t>9835,3</t>
  </si>
  <si>
    <t>10425,4</t>
  </si>
  <si>
    <t>44650,1</t>
  </si>
  <si>
    <t>49513,8</t>
  </si>
  <si>
    <t>52400,2</t>
  </si>
  <si>
    <t>53453,2</t>
  </si>
  <si>
    <t>12853,5</t>
  </si>
  <si>
    <t>12808,1</t>
  </si>
  <si>
    <t>12936,1</t>
  </si>
  <si>
    <t>13065,4</t>
  </si>
  <si>
    <t>634,2</t>
  </si>
  <si>
    <t>14343,1</t>
  </si>
  <si>
    <t>14156,6</t>
  </si>
  <si>
    <t>13944,3</t>
  </si>
  <si>
    <t>1816,8</t>
  </si>
  <si>
    <t>31056,8</t>
  </si>
  <si>
    <t>33230,8</t>
  </si>
  <si>
    <t>35390,8</t>
  </si>
  <si>
    <t>37691,2</t>
  </si>
  <si>
    <t>40141,1</t>
  </si>
  <si>
    <t>17338,8</t>
  </si>
  <si>
    <t>18465,8</t>
  </si>
  <si>
    <t>19666,1</t>
  </si>
  <si>
    <t>20944,4</t>
  </si>
  <si>
    <t>1935,9</t>
  </si>
  <si>
    <t>1396,6</t>
  </si>
  <si>
    <t>1459,2</t>
  </si>
  <si>
    <t>1481,1</t>
  </si>
  <si>
    <t>1503,3</t>
  </si>
  <si>
    <t>1525,9</t>
  </si>
  <si>
    <t>1795,84</t>
  </si>
  <si>
    <t>2075,99</t>
  </si>
  <si>
    <t>2210,93</t>
  </si>
  <si>
    <t>2354,64</t>
  </si>
  <si>
    <t>2507,69</t>
  </si>
  <si>
    <t>1479,8</t>
  </si>
  <si>
    <t>1559,7</t>
  </si>
  <si>
    <t>1643,9</t>
  </si>
  <si>
    <t>1732,7</t>
  </si>
  <si>
    <t>6151,8</t>
  </si>
  <si>
    <t>872,7</t>
  </si>
  <si>
    <t>922,4</t>
  </si>
  <si>
    <t>972,2</t>
  </si>
  <si>
    <t>1024,7</t>
  </si>
  <si>
    <t>876,1</t>
  </si>
  <si>
    <t>645,1</t>
  </si>
  <si>
    <t>6,6</t>
  </si>
  <si>
    <t>679,9</t>
  </si>
  <si>
    <t>6,9</t>
  </si>
  <si>
    <t>716,6</t>
  </si>
  <si>
    <t>7,4</t>
  </si>
  <si>
    <t>4006,5</t>
  </si>
  <si>
    <t>40,87</t>
  </si>
  <si>
    <t>25,25</t>
  </si>
  <si>
    <t>13,13</t>
  </si>
  <si>
    <t>216,3</t>
  </si>
  <si>
    <t>2,21</t>
  </si>
  <si>
    <t>2972,9</t>
  </si>
  <si>
    <t>30,33</t>
  </si>
  <si>
    <t>35,35</t>
  </si>
  <si>
    <t>1928,8</t>
  </si>
  <si>
    <t>19,69</t>
  </si>
  <si>
    <t>1648,6</t>
  </si>
  <si>
    <t>16,85</t>
  </si>
  <si>
    <t>1385,8</t>
  </si>
  <si>
    <t>14,15</t>
  </si>
  <si>
    <t>3850,39</t>
  </si>
  <si>
    <t>39,3</t>
  </si>
  <si>
    <t>1954,2</t>
  </si>
  <si>
    <t>19,95</t>
  </si>
  <si>
    <t>263,2</t>
  </si>
  <si>
    <t>2,7</t>
  </si>
  <si>
    <t>432,6</t>
  </si>
  <si>
    <t>4,42</t>
  </si>
  <si>
    <t>1838,9</t>
  </si>
  <si>
    <t>204,3</t>
  </si>
  <si>
    <t>540,4</t>
  </si>
  <si>
    <t>550,9</t>
  </si>
  <si>
    <t>55,1</t>
  </si>
  <si>
    <t>565,5</t>
  </si>
  <si>
    <t>56,6</t>
  </si>
  <si>
    <t>580,7</t>
  </si>
  <si>
    <t>590,4</t>
  </si>
  <si>
    <t>59,04</t>
  </si>
  <si>
    <t>2666,1</t>
  </si>
  <si>
    <t>10697,6</t>
  </si>
  <si>
    <t>32,4</t>
  </si>
  <si>
    <t>3304,4</t>
  </si>
  <si>
    <t>30,5</t>
  </si>
  <si>
    <t>5403,6</t>
  </si>
  <si>
    <t>217,7</t>
  </si>
  <si>
    <t>5695,4</t>
  </si>
  <si>
    <t>6002,9</t>
  </si>
  <si>
    <t>207,5</t>
  </si>
  <si>
    <t>6327,1</t>
  </si>
  <si>
    <t>427,5</t>
  </si>
  <si>
    <t>6668,8</t>
  </si>
  <si>
    <t>979,1</t>
  </si>
  <si>
    <t>1011,4</t>
  </si>
  <si>
    <t>50,57</t>
  </si>
  <si>
    <t>53,3</t>
  </si>
  <si>
    <t>1123,6</t>
  </si>
  <si>
    <t>56,18</t>
  </si>
  <si>
    <t>329,5</t>
  </si>
  <si>
    <t>3,3</t>
  </si>
  <si>
    <t>289,6</t>
  </si>
  <si>
    <t>2,9</t>
  </si>
  <si>
    <t>304,1</t>
  </si>
  <si>
    <t>3,07</t>
  </si>
  <si>
    <t>319,3</t>
  </si>
  <si>
    <t>3,22</t>
  </si>
  <si>
    <t>335,2</t>
  </si>
  <si>
    <t>3,39</t>
  </si>
  <si>
    <t>217,6</t>
  </si>
  <si>
    <t>191,2</t>
  </si>
  <si>
    <t>200,8</t>
  </si>
  <si>
    <t>210,8</t>
  </si>
  <si>
    <t>221,3</t>
  </si>
  <si>
    <t>254,5</t>
  </si>
  <si>
    <t>16,8</t>
  </si>
  <si>
    <t>17,6</t>
  </si>
  <si>
    <t>18,5</t>
  </si>
  <si>
    <t>19,4</t>
  </si>
  <si>
    <t>755,7</t>
  </si>
  <si>
    <t>316,7</t>
  </si>
  <si>
    <t>796,5</t>
  </si>
  <si>
    <t>839,5</t>
  </si>
  <si>
    <t>884,9</t>
  </si>
  <si>
    <t>932,6</t>
  </si>
  <si>
    <t>45,5</t>
  </si>
  <si>
    <t>47,8</t>
  </si>
  <si>
    <t>188,5</t>
  </si>
  <si>
    <t>197,9</t>
  </si>
  <si>
    <t>207,8</t>
  </si>
  <si>
    <t>218,2</t>
  </si>
  <si>
    <t>229,1</t>
  </si>
  <si>
    <t>3829,7</t>
  </si>
  <si>
    <t>4021,2</t>
  </si>
  <si>
    <t>4222,2</t>
  </si>
  <si>
    <t>4433,4</t>
  </si>
  <si>
    <t>198,5</t>
  </si>
  <si>
    <t>208,4</t>
  </si>
  <si>
    <t>218,8</t>
  </si>
  <si>
    <t>5.Инвестиционные проекты по программе</t>
  </si>
  <si>
    <t>1. Общие сведения о предприятии</t>
  </si>
  <si>
    <t>Наименование предприятия-заявителя</t>
  </si>
  <si>
    <t>ООО "Совхоз Елисеевский"</t>
  </si>
  <si>
    <t>организационно-правовая форма предприятия-заявителя</t>
  </si>
  <si>
    <t>Общества с ограниченной ответственностью</t>
  </si>
  <si>
    <t>адрес предприятия-заявителя</t>
  </si>
  <si>
    <t>д.Елисеевка. ул.Кирова. 52</t>
  </si>
  <si>
    <t>телефон, факс предприятия-заявителя</t>
  </si>
  <si>
    <t>8-391-74-36-2-78</t>
  </si>
  <si>
    <t>электронный адрес предприятия-заявителя</t>
  </si>
  <si>
    <t>нет</t>
  </si>
  <si>
    <t>форма собственности предприятия</t>
  </si>
  <si>
    <t>Частная собственность</t>
  </si>
  <si>
    <t>Год образования предприятия</t>
  </si>
  <si>
    <t>Руководитель предприятия</t>
  </si>
  <si>
    <t>Боровик Александр Яковлевич</t>
  </si>
  <si>
    <t>2. Характеристики инвестиционного проекта</t>
  </si>
  <si>
    <t>Содержание мероприятия/суть проекта</t>
  </si>
  <si>
    <t>Основная продукция по проекту</t>
  </si>
  <si>
    <t>Молоко. мясо</t>
  </si>
  <si>
    <t>Основные рынки сбыта, потребители, конкурентные преимущества продукции</t>
  </si>
  <si>
    <t>г.Зеленогорск. УС-604.</t>
  </si>
  <si>
    <t>Год начала</t>
  </si>
  <si>
    <t>Годзавершения</t>
  </si>
  <si>
    <t>продолжительность строительства</t>
  </si>
  <si>
    <t>1 год</t>
  </si>
  <si>
    <t>период выхода на проектную мощность</t>
  </si>
  <si>
    <t>Потребность в инвестициях, млн рублей</t>
  </si>
  <si>
    <t>- частный инвестор, млн рублей</t>
  </si>
  <si>
    <t>- федеральный бюджет, млн рублей</t>
  </si>
  <si>
    <t>- краевой бюджет, млн рублей</t>
  </si>
  <si>
    <t>- муниципальный бюджет, млн рублей</t>
  </si>
  <si>
    <t>Стадия реализации проекта</t>
  </si>
  <si>
    <t>наличие бизнес-плана. проектно- сметная документация. разрешение на строительство</t>
  </si>
  <si>
    <t>3. Ожидаемые показатели реализации проекта</t>
  </si>
  <si>
    <t>Объем выпуска продукции в натуральном выражении</t>
  </si>
  <si>
    <t>2550 тонн</t>
  </si>
  <si>
    <t>Объем выпуска продукции в стоимостном выражении, тыс.руб.</t>
  </si>
  <si>
    <t>Период окупаемости, месяцев</t>
  </si>
  <si>
    <t>Общее количество создаваемых рабочих мест</t>
  </si>
  <si>
    <t>Показатели в разрезе периодов</t>
  </si>
  <si>
    <t>2011 год</t>
  </si>
  <si>
    <t>2012 год</t>
  </si>
  <si>
    <t>2013 год</t>
  </si>
  <si>
    <t>2014 год</t>
  </si>
  <si>
    <t>2015 год</t>
  </si>
  <si>
    <t>Количество создаваемых рабочих мест (ед)</t>
  </si>
  <si>
    <t>Инвестиционные расходы, тыс. рублей</t>
  </si>
  <si>
    <t>в том числе:</t>
  </si>
  <si>
    <t>- федеральный бюджет</t>
  </si>
  <si>
    <t>- краевой бюджет</t>
  </si>
  <si>
    <t>- местный бюджет</t>
  </si>
  <si>
    <t>- внебюджетные источники</t>
  </si>
  <si>
    <t>Стоимость основных средств, тыс. рублей</t>
  </si>
  <si>
    <t>Прибыль (убыток) до налогообложения, тыс. рублей</t>
  </si>
  <si>
    <t>Численность работающих, чел.</t>
  </si>
  <si>
    <t>Годовой фонд оплаты труда, тыс. рублей</t>
  </si>
  <si>
    <t>Среднемесячная заработная плата, рублей</t>
  </si>
  <si>
    <t>Налоговые платежи в бюджеты всех уровней, всего (тыс. рублей)</t>
  </si>
  <si>
    <t>Налоговые платежи в консолидированный бюджет края (тыс. рублей)</t>
  </si>
  <si>
    <t>Налог на прибыль организаций (тыс. рублей)</t>
  </si>
  <si>
    <t>Налог налог на имущество организаций (тыс. рублей)</t>
  </si>
  <si>
    <t>Налог налог на доходы физических лиц (тыс. рублей)</t>
  </si>
  <si>
    <t>Налоговые платежи в бюджет городского округа/консолидированный бюджет муниципального района (тыс. рублей)</t>
  </si>
  <si>
    <t>Земельный налог (тыс. рублей)</t>
  </si>
  <si>
    <t>Единый сельскохозяйственный налог (тыс. рублей)</t>
  </si>
  <si>
    <t>Единый налог на вмененный доход (тыс. рублей)</t>
  </si>
  <si>
    <t>ИП Калиниченко</t>
  </si>
  <si>
    <t>Индивидуальные предприниматели</t>
  </si>
  <si>
    <t>с.Ирбейское. ул.Ленина.157а</t>
  </si>
  <si>
    <t>8(39174)30-2-06; 30-8-07</t>
  </si>
  <si>
    <t>Калиниченко Владимир Владимирович</t>
  </si>
  <si>
    <t>мясо кур</t>
  </si>
  <si>
    <t>ТД "Командор"; предприниматели Красноярского края</t>
  </si>
  <si>
    <t>наличие бизнес-плана</t>
  </si>
  <si>
    <t>140 тонн</t>
  </si>
  <si>
    <t>СХПК "Юдинский"</t>
  </si>
  <si>
    <t>Производственные кооперативы</t>
  </si>
  <si>
    <t>с.Юдино. ул.Колхозная. 21</t>
  </si>
  <si>
    <t>Березницкий И.Н.</t>
  </si>
  <si>
    <t>мясо КРС и свиней</t>
  </si>
  <si>
    <t>г.Красноярск. г.Канск</t>
  </si>
  <si>
    <t>наличие бизнес-плана и проектно-сметной документации</t>
  </si>
  <si>
    <t>166 тонн</t>
  </si>
  <si>
    <t>СПК "Майский"</t>
  </si>
  <si>
    <t>д.Первое Мая. ул.Центральная. 23</t>
  </si>
  <si>
    <t>8(39174)39-2-36</t>
  </si>
  <si>
    <t>Калашников Алексанлр Михайлович</t>
  </si>
  <si>
    <t>молоко</t>
  </si>
  <si>
    <t>Ирбейский район</t>
  </si>
  <si>
    <t>год</t>
  </si>
  <si>
    <t>180 тонн в год</t>
  </si>
  <si>
    <t>Глава района</t>
  </si>
  <si>
    <t>Гушану Дмитрий Харлампиевич</t>
  </si>
  <si>
    <t>7.Перечень объектов капитального строительства по программе</t>
  </si>
  <si>
    <t>Наименование объекта</t>
  </si>
  <si>
    <t>Мощность объекта</t>
  </si>
  <si>
    <t>Год начала строительства</t>
  </si>
  <si>
    <t>Год завершения строительства</t>
  </si>
  <si>
    <t>Сметная стоимость строительства (тыс. руб.)</t>
  </si>
  <si>
    <t>Остаток сметной стоимости на начало года (тыс.руб.)</t>
  </si>
  <si>
    <t>Объем капитальных вложений в ценах соответствующих лет (тыс.руб.)</t>
  </si>
  <si>
    <t>в ценах 2001 года</t>
  </si>
  <si>
    <t>в ценах соответствующих лет</t>
  </si>
  <si>
    <t>14376,97</t>
  </si>
  <si>
    <t>8(9).Среднесрочные целевые ориентиры программы социально-экономического развития муниципального образования</t>
  </si>
  <si>
    <t>Наименование среднесрочных целей и показателей достижения целей</t>
  </si>
  <si>
    <t>Ед. изм.</t>
  </si>
  <si>
    <t>Предыдущие годы</t>
  </si>
  <si>
    <t>Среднесрочная перспектива</t>
  </si>
  <si>
    <t>2008 отчет</t>
  </si>
  <si>
    <t>2009 отчет</t>
  </si>
  <si>
    <t>2010 отчет</t>
  </si>
  <si>
    <t>2010 оценка справочно</t>
  </si>
  <si>
    <t>2011 план</t>
  </si>
  <si>
    <t>2012 план</t>
  </si>
  <si>
    <t>2013 план</t>
  </si>
  <si>
    <t>2014 план</t>
  </si>
  <si>
    <t>2015 план</t>
  </si>
  <si>
    <t xml:space="preserve"> добавить показатель</t>
  </si>
  <si>
    <t>Количество объектов муниципального имущества, в отношении которых проведена оценка</t>
  </si>
  <si>
    <t>ед.</t>
  </si>
  <si>
    <t>Оборот организаций малого бизнеса (юридических лиц)</t>
  </si>
  <si>
    <t>тыс. руб.</t>
  </si>
  <si>
    <t>444177,5</t>
  </si>
  <si>
    <t>469834,1</t>
  </si>
  <si>
    <t>494665,9</t>
  </si>
  <si>
    <t>523535,2</t>
  </si>
  <si>
    <t>Объем заготовки древесины в разрезе лесопромышленных предприятий</t>
  </si>
  <si>
    <t>тыс.куб.м</t>
  </si>
  <si>
    <t>172,7</t>
  </si>
  <si>
    <t>142,8</t>
  </si>
  <si>
    <t>116,5</t>
  </si>
  <si>
    <t>235,1</t>
  </si>
  <si>
    <t>246,8</t>
  </si>
  <si>
    <t>256,6</t>
  </si>
  <si>
    <t>264,3</t>
  </si>
  <si>
    <t>272,2</t>
  </si>
  <si>
    <t>Объем вывозки заготовленной древесины в разрезе лесопромышленных предприятий</t>
  </si>
  <si>
    <t>110,8</t>
  </si>
  <si>
    <t>Объем производства пиломатериалов в разрезе промышленных предприятий</t>
  </si>
  <si>
    <t>96,5</t>
  </si>
  <si>
    <t>91,1</t>
  </si>
  <si>
    <t>73,3</t>
  </si>
  <si>
    <t>149,6</t>
  </si>
  <si>
    <t>160,4</t>
  </si>
  <si>
    <t>169,3</t>
  </si>
  <si>
    <t>174,4</t>
  </si>
  <si>
    <t>179,6</t>
  </si>
  <si>
    <t>Объем производства ДВП в разрезе промышленных предприятий</t>
  </si>
  <si>
    <t>тыс.кв.м</t>
  </si>
  <si>
    <t>Объем производства ДСП в разрезе промышленных предприятий</t>
  </si>
  <si>
    <t>Объем производства пеллет в разрезе промышленных предприятий</t>
  </si>
  <si>
    <t>Численность занятых в лесной промышленности в разрезе предприятий - заготовка</t>
  </si>
  <si>
    <t>чел.</t>
  </si>
  <si>
    <t>Численность занятых в лесной промышленности в разрезе предприятий - деревообработка</t>
  </si>
  <si>
    <t>Количество библиотечных специалистов, прошедших обучение работе с новыми информационными технологиями</t>
  </si>
  <si>
    <t>человек</t>
  </si>
  <si>
    <t>производство зерна (в весе после доработки)</t>
  </si>
  <si>
    <t>тн</t>
  </si>
  <si>
    <t>35316,3</t>
  </si>
  <si>
    <t>производство картофеля</t>
  </si>
  <si>
    <t>11310,2</t>
  </si>
  <si>
    <t>производство овощей</t>
  </si>
  <si>
    <t>урожайность зерновых культур</t>
  </si>
  <si>
    <t>ц/га</t>
  </si>
  <si>
    <t>14,5</t>
  </si>
  <si>
    <t>15,1</t>
  </si>
  <si>
    <t>15,2</t>
  </si>
  <si>
    <t>поголовье крупного рогатого скота</t>
  </si>
  <si>
    <t>голов</t>
  </si>
  <si>
    <t>поголовье коров</t>
  </si>
  <si>
    <t>поголовье свиньей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</si>
  <si>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</si>
  <si>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</si>
  <si>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</si>
  <si>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</si>
  <si>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Уровень рентабельности сельскохозяйственного производства с субсидиями</t>
  </si>
  <si>
    <t>%</t>
  </si>
  <si>
    <t>11,1</t>
  </si>
  <si>
    <t>15,96</t>
  </si>
  <si>
    <t>6,1</t>
  </si>
  <si>
    <t>16,3</t>
  </si>
  <si>
    <t>Удельный вес прибыльных сельскохозяйственных организаций в общем их числе</t>
  </si>
  <si>
    <t>72,7</t>
  </si>
  <si>
    <t>81,8</t>
  </si>
  <si>
    <t>Ввод в эксплуатацию жилых домов за счет всех источников финансирования</t>
  </si>
  <si>
    <t>кв.м общей площади</t>
  </si>
  <si>
    <t>Численность занимающихся физкультурой и спортом</t>
  </si>
  <si>
    <t>количество экспонатов основного фонда музеев</t>
  </si>
  <si>
    <t>ед</t>
  </si>
  <si>
    <t>Численность посетителей муниципальных учреждений музейного типа</t>
  </si>
  <si>
    <t>Объем оказания амбулаторно-поликлинической помощи (за год)  на 1 жителя</t>
  </si>
  <si>
    <t>посещений на 1 жителя</t>
  </si>
  <si>
    <t>7,3</t>
  </si>
  <si>
    <t>8,68</t>
  </si>
  <si>
    <t>9,69</t>
  </si>
  <si>
    <t>9,5</t>
  </si>
  <si>
    <t>Объем стационарной помощи (за год) на 1 жителя</t>
  </si>
  <si>
    <t>койко-дней на 1 жителя</t>
  </si>
  <si>
    <t>2,4</t>
  </si>
  <si>
    <t>2,37</t>
  </si>
  <si>
    <t>2,48</t>
  </si>
  <si>
    <t>2,35</t>
  </si>
  <si>
    <t>2,14</t>
  </si>
  <si>
    <t>2,11</t>
  </si>
  <si>
    <t>2,1</t>
  </si>
  <si>
    <t>Количество умерших за период в возрасте до 1 года, детей на 1000 родившихся</t>
  </si>
  <si>
    <t>детей на 1000 родившихся</t>
  </si>
  <si>
    <t>20,2</t>
  </si>
  <si>
    <t>14,8</t>
  </si>
  <si>
    <t>12,6</t>
  </si>
  <si>
    <t>10,5</t>
  </si>
  <si>
    <t>Количество умерших за период в трудоспособном возрасте на 1000 человек населения</t>
  </si>
  <si>
    <t>чел. на 1000 населения</t>
  </si>
  <si>
    <t>5,1</t>
  </si>
  <si>
    <t>10,44</t>
  </si>
  <si>
    <t>4,7</t>
  </si>
  <si>
    <t>7,8</t>
  </si>
  <si>
    <t>7,7</t>
  </si>
  <si>
    <t>Число посещений общедоступных библиотек</t>
  </si>
  <si>
    <t>тыс.чел.</t>
  </si>
  <si>
    <t>136,42</t>
  </si>
  <si>
    <t>152,39</t>
  </si>
  <si>
    <t>153,3</t>
  </si>
  <si>
    <t>Число клубных формирований при учреждениях культурно-досугового типа Минкультуры России на 1000 населения</t>
  </si>
  <si>
    <t xml:space="preserve">ед. </t>
  </si>
  <si>
    <t>количество обслуженных отделениями социального обслуживания на дому граждан пожилого возраста и инвалидов</t>
  </si>
  <si>
    <t>Количество умерших за период в трудоспособном возрасте от болезней системы кровообращения на 1000 человек населения</t>
  </si>
  <si>
    <t>2,2</t>
  </si>
  <si>
    <t>0,91</t>
  </si>
  <si>
    <t>1,9</t>
  </si>
  <si>
    <t>Общая площадь жилищного фонда введенная за год, приходящаяся на одного жителя</t>
  </si>
  <si>
    <t>кв.м. на 1 жителя в год</t>
  </si>
  <si>
    <t>0,11</t>
  </si>
  <si>
    <t>0,2</t>
  </si>
  <si>
    <t>0,14</t>
  </si>
  <si>
    <t>0,16</t>
  </si>
  <si>
    <t>0,15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</si>
  <si>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</si>
  <si>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от 3 до 7 лет</t>
  </si>
  <si>
    <t>40,9</t>
  </si>
  <si>
    <t>55,9</t>
  </si>
  <si>
    <t>Доля общеобразовательных учреждений, соответствующих требованиям действующего законодательства (ППБ 01-03, СанПиН, СНиП), от общего количества общеобразовательных учреждений</t>
  </si>
  <si>
    <t>41,7</t>
  </si>
  <si>
    <t xml:space="preserve">Количество пациенто-дней проведенных больными в дневных стационарах всех типов лечебно-профилактических учреждений муниципальной формы собственности </t>
  </si>
  <si>
    <t>пациенто-дней</t>
  </si>
  <si>
    <t xml:space="preserve">Удельный вес населения, систематически занимающегося физической культурой и спортом </t>
  </si>
  <si>
    <t>9,9</t>
  </si>
  <si>
    <t>10,2</t>
  </si>
  <si>
    <t>11,4</t>
  </si>
  <si>
    <t>12,9</t>
  </si>
  <si>
    <t>14,4</t>
  </si>
  <si>
    <t>15,9</t>
  </si>
  <si>
    <t>17,4</t>
  </si>
  <si>
    <t>количество новых изданий, поступивших в фонды общедоступных библиотек муниципальной формы собственности</t>
  </si>
  <si>
    <t xml:space="preserve">экз. </t>
  </si>
  <si>
    <t>Количество новых изданий, поступивших в фонды общедоступных библиотек всех форм собственности, на 1000 жителей</t>
  </si>
  <si>
    <t>экз.</t>
  </si>
  <si>
    <t>439,29</t>
  </si>
  <si>
    <t>552,27</t>
  </si>
  <si>
    <t>617,54</t>
  </si>
  <si>
    <t>471,79</t>
  </si>
  <si>
    <t>481,12</t>
  </si>
  <si>
    <t>490,32</t>
  </si>
  <si>
    <t>499,97</t>
  </si>
  <si>
    <t>509,32</t>
  </si>
  <si>
    <t>процент экспонируемых предметов от числа предметов основного фонда учреждений музейного типа формы собственности субъекта Российской Федерации</t>
  </si>
  <si>
    <t>Обеспеченность населения спортивными сооружениями</t>
  </si>
  <si>
    <t>50,23</t>
  </si>
  <si>
    <t>47,09</t>
  </si>
  <si>
    <t>50,11</t>
  </si>
  <si>
    <t>51,37</t>
  </si>
  <si>
    <t>Объем оказания медицинской помощи, предоставляемой дневными стационарами всех типов лечебно-профилактических учреждений на 1 жителя</t>
  </si>
  <si>
    <t>0,43</t>
  </si>
  <si>
    <t>0,47</t>
  </si>
  <si>
    <t>0,62</t>
  </si>
  <si>
    <t>0,49</t>
  </si>
  <si>
    <t>0,5</t>
  </si>
  <si>
    <t>Объем оказания скорой медицинской помощи, предоставляемой лечебно-профилактическими учреждениями</t>
  </si>
  <si>
    <t>вызовов на одного жителя</t>
  </si>
  <si>
    <t>0,24</t>
  </si>
  <si>
    <t>0,27</t>
  </si>
  <si>
    <t>0,22</t>
  </si>
  <si>
    <t>0,18</t>
  </si>
  <si>
    <t>Доля семей, получающих жилищные субсидии на оплату жилого помещения и коммунальных услуг, в общем количестве семей в Красноярском крае</t>
  </si>
  <si>
    <t>32,7</t>
  </si>
  <si>
    <t>31,36</t>
  </si>
  <si>
    <t>27,42</t>
  </si>
  <si>
    <t>29,18</t>
  </si>
  <si>
    <t>27,29</t>
  </si>
  <si>
    <t>27,23</t>
  </si>
  <si>
    <t>27,07</t>
  </si>
  <si>
    <t>26,95</t>
  </si>
  <si>
    <t>26,83</t>
  </si>
  <si>
    <t>Численность штатных работников муниципальных молодежных центров на конец периода</t>
  </si>
  <si>
    <t>Уровень износа коммунальной инфраструктуры</t>
  </si>
  <si>
    <t>Доля убыточных предприятий, осуществляющих управление многоквартирными домами и (или) эксплуатирующих объекты коммунального назначения, находящиеся в муниципальной собственности и переданные таким организациям на праве хозяйственного ведения, аренды, конц</t>
  </si>
  <si>
    <t>Удельный вес граждан пожилого возраста и инвалидов, получающих государственные услуги в  нестационарных учреждениях социального обслуживания, от общего числа обратившихся граждан пожилого возраста и инвалидов</t>
  </si>
  <si>
    <t>89,6</t>
  </si>
  <si>
    <t>97,84</t>
  </si>
  <si>
    <t>99,5</t>
  </si>
  <si>
    <t>Удельный вес детей-инвалидов, проживающих в семьях, получивших реабилитационные услуги в учреждениях социального обслуживания семей и детей, к общему числу детей-инвалидов</t>
  </si>
  <si>
    <t>16,1</t>
  </si>
  <si>
    <t>19,5</t>
  </si>
  <si>
    <t>Протяженность береговой линии водных объектов, защищенной от негативного воздействия вод</t>
  </si>
  <si>
    <t>км</t>
  </si>
  <si>
    <t>2,5</t>
  </si>
  <si>
    <t>3,5</t>
  </si>
  <si>
    <t>Площадь особо охраняемых природных территорий</t>
  </si>
  <si>
    <t>тыс.га</t>
  </si>
  <si>
    <t>Доля площади особо охраняемых природных территорий % от общей площади территории края</t>
  </si>
  <si>
    <t>% от общей площади территории края</t>
  </si>
  <si>
    <t>Постановка на учет бесхозяйных ГТС</t>
  </si>
  <si>
    <t>% от общего числа бесхозяйных ГТС</t>
  </si>
  <si>
    <t>Доля трудоустроенных граждан в общей численности граждан, обратившихся за содействием в государственные учреждения занятости с целью поиска подходящей работы</t>
  </si>
  <si>
    <t>52,2</t>
  </si>
  <si>
    <t>Коэффициент напряженности на рынке труда (отношение численности незанятых граждан к количеству заявленных вакансий, в среднемесячном исчислении)</t>
  </si>
  <si>
    <t>8,3</t>
  </si>
  <si>
    <t>6,3</t>
  </si>
  <si>
    <t>3,1</t>
  </si>
  <si>
    <t>2,6</t>
  </si>
  <si>
    <t>Количество лиц, погибших в результате дорожно-транспортных происшествий</t>
  </si>
  <si>
    <t>Доля частных организаций коммунального комплекса (с долей участия муниципального образования и (или) субъекта не более 25%) в общем количестве организаций коммунального комплекса, оказывающих услуги теплоснабжения, водоснабжения, водоотведения и очистки сточных вод, утилизации (захоронения) твердых бытовых отходов на территории муниципального образования</t>
  </si>
  <si>
    <t>Доля частных управляющих компаний (с долей участия муниципального образования и (или) субъекта не более 25%) в общем количестве управляющих компаний, оказывающих услуги на территории муниципального образования</t>
  </si>
  <si>
    <t>Доля многоквартирных домов (без учета домов блокированной застройки), находящихся в управлении частных управляющих компаний (с долей участия муниципального образования и (или) субъекта не более 25%) в общем количестве многоквартирных домов (без учета домов блокированной застройки), расположенных на территории муниципального образования</t>
  </si>
  <si>
    <t>Доля многоквартирных домов (без учета домов блокированной застройки), находящихся в управлении ТСЖ, в общем количестве многоквартирных домов (без учета домов блокированной застройки), расположенных на территории муниципального образования</t>
  </si>
  <si>
    <t>Доля многоквартирных домов, оснащенных индивидуальными и коллективными (общедомовыми) приборами учета, в общем количестве многоквартирных домов, требующих оснащения такими приборами в соответствии с Федеральным законом от 23.11.2009 № 261-ФЗ</t>
  </si>
  <si>
    <t>Доля многоквартирных домов, в которых расчет за коммунальные услуги осуществляется по показаниям индивидуальных и коллективных (общедомовых) приборов учета, в общем количестве многоквартирных домов, требующих оснащения такими приборами в соответствии с Федеральным законом от 23.11.2009 № 261-ФЗ</t>
  </si>
  <si>
    <t>Доля многоквартирных домов (без учета домов блокированной застройки) с долей износа более 31%, в которых проведен капитальный ремонт, от общего количества многоквартирных домов (без учета домов блокированной застройки), расположенных на территории муниципального образования</t>
  </si>
  <si>
    <t>Доля многоквартирных домов (без учета домов блокированной застройки), земельные участки под которыми поставлены на государственный кадастровый учет, в общем количества многоквартирных домов (без учета домов блокированной застройки), расположенных на территории муниципального образования</t>
  </si>
  <si>
    <t>Количество специалистов культуры, повысивших квалификацию</t>
  </si>
  <si>
    <t>Доля молодежи в возрасте от 14 до 30 лет, участвующей в мероприятиях в области молодежной политики.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</si>
  <si>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</si>
  <si>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525,9</t>
  </si>
  <si>
    <t>557,37</t>
  </si>
  <si>
    <t>592,4</t>
  </si>
  <si>
    <t>597,54</t>
  </si>
  <si>
    <t>606,5</t>
  </si>
  <si>
    <t>611,16</t>
  </si>
  <si>
    <t>615,36</t>
  </si>
  <si>
    <t>Охват детей от 7 до 15 лет муниципальными образовательными учреждениями дополнительного образования в сфере культуры</t>
  </si>
  <si>
    <t>9,2</t>
  </si>
  <si>
    <t>9,8</t>
  </si>
  <si>
    <t>10,4</t>
  </si>
  <si>
    <t>11,5</t>
  </si>
  <si>
    <t>Число посещений общедоступных (публичных) библиотек на 1000  жителей</t>
  </si>
  <si>
    <t>посещений</t>
  </si>
  <si>
    <t>Число экспонировавшихся предметов основного музейного фонда</t>
  </si>
  <si>
    <t>Доля учащихся группы профессиональной ориентации (от общего контингента учащихся) ДШИ</t>
  </si>
  <si>
    <t>Количество экспонатов музейного фонда зарегистрированных в Музейном фонде Российской Федерации</t>
  </si>
  <si>
    <t>количество молодых семей, состоящих на учете на улучшение жилищных условий в муниципальных образованиях, получивших жилье и улучшивших жилищные условия за год</t>
  </si>
  <si>
    <t>10.Перечень нормативных правовых актов</t>
  </si>
  <si>
    <t>Наименование нормативно-правового акта</t>
  </si>
  <si>
    <t>Срок принятия (подготовки)</t>
  </si>
  <si>
    <t>Цель принятия нормативно-правового акта, регулируемые вопросы</t>
  </si>
  <si>
    <t>Постановление главы района "Об утверждении порядка предоставления субсидий на компенсацию выпадающих доходов"</t>
  </si>
  <si>
    <t>Соблюдение федеральных стандартов стоимости ЖКУ не превышающих фактические затраты над установленными тарифами.</t>
  </si>
  <si>
    <t>Постановление главы района "О регистрации имущественного комплекса объектов коммунальной инфраструктуры. находящихся в муниципальной собственности.</t>
  </si>
  <si>
    <t>2012 гг.</t>
  </si>
  <si>
    <t>Обеспечение учета объектов недвижимости</t>
  </si>
  <si>
    <t xml:space="preserve">Распоряжение главы района "Об организации мониторинга состояния внутрирайонных дорог" </t>
  </si>
  <si>
    <t>3 квартал 2011г.</t>
  </si>
  <si>
    <t>Формирование перечня дорог; подготовка технико-экономического обоснования с учетом деятельности расположенных вдоль этих дорог объектов бизнеса для администрации края с целью привлечения средств краевого бюджета.</t>
  </si>
  <si>
    <t>Решение Ирбейского районного Совета депутатов Красноярского края "Об утверждении корректировки программы социально-экономического развития муниципального образования Ирбейский район на период до 2020 года"</t>
  </si>
  <si>
    <t>Определение приоритетных направлений развития района для предоставления муниципальной и государственной поддержки: - первичная и глубокая переработка продукции сельского хозяйства; - строительство жилья; - придорожный сервис (транзитные парковки); - развитие туристических услуг и индустрии туризма.</t>
  </si>
  <si>
    <t>Управление территориальной политики</t>
  </si>
  <si>
    <t>Постановление главы района "О мониторинге программы социально-экономического развития муниципального образования Ирбейский район на период до 2020 года"</t>
  </si>
  <si>
    <t>4 квартал 2011г.</t>
  </si>
  <si>
    <t>Система отслеживания хода реализации (процесса) и результатов реализации программных мероприятий.включающая механизм сбора и обработки данных. порядок корректоровки Программы. Составные элементы системы мониторинга: 1. Органы управления программой. - районный Совет депутатов; - глава района; - коллегиальный орган (коордиционный совет). 2. Исполнители программных мероприятий. 3. Формы отчетности исполнителей. 4. Порядок корректоровки (актуализации) программы. Определяет случаи. в которых корректоровка необходима (при выявлении новых. необходимых к реализации мероприятий; при появлении новых инвестиционных проектов. особо значимых для территории; при наступлении событий.выявляющих новые приоритеты в развитии муниципального образования Ирбейский район. а также вызывающих потерю своей значимости отдельных мероприятий).</t>
  </si>
  <si>
    <t>Не указано</t>
  </si>
  <si>
    <t>Решение Ирбейского районного Совета депутатов Красноярского края "Об утверждении Положения о местных налогах на территории Ирбейского района"</t>
  </si>
  <si>
    <t>2 квартал 2012г.</t>
  </si>
  <si>
    <t>Стимулирование развития на территории района приоритетных видов деятельности и легализации имущества. доходов. Установление запрета на установление и (или) пролонгацию налоговых льгот (в том числе в виде снижения ставки) при низкой эффективности определенной в соответствии с порядком утвержденным главой района. Определение условий. при выполнении которых с собственника жилья снимаются обязательства по уплате налогов. штрафов. пеней в связи с несвоевременной регистрацией прав собственности: оформление прав собственности до 1.04.08; период проживания в районе - не менее 5 лет.</t>
  </si>
  <si>
    <t>Финансы</t>
  </si>
  <si>
    <t>Решение районного Совета депутатов Красноярского края "О внесении изменений в решение Ирбейского районного Совета Красноярского края от 07.11.05 №5-43Р "Об установлении корректирующего коэффициента базовой доходности К2 для расчета единого налога на вмененный доход для отдельных видов деятельности"</t>
  </si>
  <si>
    <t>В связи с изменением федерального законодательства установление значений корректирующих факторов К2 для следующих видов деятельности: - розничная торговля; - оказания автотранспортных услуг по перевозке пассажиров в зависимости от количества посадочных мест; - оказания услуг по передаче во временное владение и (или) пользование торговых мест.</t>
  </si>
  <si>
    <t>Решение Ирбейского районного Совета депутатов Красноярского края "Об утверждении районной целевой программы "Обеспечение жильем молодых семей".</t>
  </si>
  <si>
    <t>декабрь 2012г.</t>
  </si>
  <si>
    <t>Пролонгация действующей районной целевой программы "Обеспечение жильем молодых семей на 2007-2008 годы" в части принятых к финансированию мероприятий по субсидированию на преобретение или строительство жилья. в том числе на оплату первоначального взноса при получении ипотечного кредита или займа. Привлечение квалифицированных кадров в район. сохранение подготовленных кадров из числа выпускников школ.</t>
  </si>
  <si>
    <t>Демография</t>
  </si>
  <si>
    <t>Постановление главы района "Об организации контроля за уплатой единого налога на вмененный доход для отдельных видов деятельности на территории ирбейского района"</t>
  </si>
  <si>
    <t>Ужесточение контроля за сбором платежей. По результатам работы сформируется единая база данных налогоплательщиков.</t>
  </si>
  <si>
    <t>Постановление главы района "Об утверждении ДЦП "Развитие субъектом малого и среднего предпринимательства Ирбейского района" на 2011-2013 годы от 27.12.10г. № 906-пг</t>
  </si>
  <si>
    <t>27.12.2010г.</t>
  </si>
  <si>
    <t>Предоставление государственной поддержки в форме субсидий на возмещение части процентных ставок по кредитам. полученным в российских кредитных организациях субъектами малого предпринимательства. для переработке сельскохозяйственной продукции. связанные с технологическим присоединением. разработка бизнес-планов.затрат по уплате части процентов по кредитам и лизингам имущества. Предоставление субсидий на оформление собственного дела. приобретение основных средств. сертификация. регистрация или другие формы подтверждения соответствия товаров (работ. услуг). участие в выставочно-ярмарочных мероприятиях.</t>
  </si>
  <si>
    <t>Постановление администрации района "Об утверждении районной целевой программы "Обеспечение безопасности жизнедеятельности общеобразовательных учреждений Ирбейского района".</t>
  </si>
  <si>
    <t>2012гг.</t>
  </si>
  <si>
    <t>Пролонгация действующей районной целевой программы "Обеспечение безопасности жизнедеятельности общеобразовательных учреждений Ирбейского района на 2007-2012 годы" в части принятых к финансированию мероприятий по приведению вюсоответствие с санитарно-эпидемиологическими нормативами материально-технической базы образовательных учреждений.</t>
  </si>
  <si>
    <t>Решение районного Совета депутатов об утверждении районной целевой программы "Снижение рисков и смягчение последствий чрезвычайных ситуаций природного и техногенного характера в Ирбейском районе."</t>
  </si>
  <si>
    <t>2013г.</t>
  </si>
  <si>
    <t>Последовательное снижение рисков чрезвычайных ситуаций природного и техногенного характера на территории района повышение уровня защиты населения и территории района от чрезвачайных ситуаций. а также обеспечение необходимых условий для безопасности жизнедеятельности и устойчивого развития района</t>
  </si>
  <si>
    <t>Решение районного Совета депутатов об утверждении положения "О порядке осуществления муниципального контроля на территории муниципального образования Ирбейский район"</t>
  </si>
  <si>
    <t>Соблюдение требований земельного законодательства в области регулирования земельных отношений</t>
  </si>
  <si>
    <t>Решение районного Совета депутатов об утверждении положения "О предоставлении земельных участков для целей не связанных со строительством в муниципальном образовании Ирбейский район"</t>
  </si>
  <si>
    <t>Постановление администрации "Об утверждении районной целевой долгосрочной программы "Профилактика безнадзорности и правонарушений несовершеннолетних в Ирбейском районе".</t>
  </si>
  <si>
    <t>Снижение количества преступлений. совершенных несовершеннолетними</t>
  </si>
  <si>
    <t>Постановление администрации "Об укреплении материально-технической базы образовательных учреждений"</t>
  </si>
  <si>
    <t>Обеспечение эффективного и качественного выполнения требований норм СанПИН</t>
  </si>
  <si>
    <t>Решение районного Совета депутатов "Об утверждении районной целевой программы "Обеспечение жизнедеятельности образовательных учреждений"</t>
  </si>
  <si>
    <t>Обеспечение безопасности образовательного процесса</t>
  </si>
  <si>
    <t>постановление главы района "О проведении профилактических противопожарных мероприятий на территории района"</t>
  </si>
  <si>
    <t>Обеспечение профилактики и тушения пожаров</t>
  </si>
  <si>
    <t>Постановление администрации района "Об утверждении долгосрочной муниципальной целевой программы "Профилактика ВИЧ-инфекции"</t>
  </si>
  <si>
    <t>Снижения уровня заболевания. Пропаганда здорового образа жизни.</t>
  </si>
  <si>
    <t>Постановление администрации района "Об утверждении долгосрочной муниципальной целевой программы "Профилактика внутрибольничных инфекций"</t>
  </si>
  <si>
    <t>Обеспечение санитарно - эпидемиологического благополучия населения Ирбейского района</t>
  </si>
  <si>
    <t>Постановление администрации района "Об утверждении долгосрочной муниципальной целевой программы "Санитарно-эпидемиологическое обеспечение населения Ирбейского района"</t>
  </si>
  <si>
    <t>Своевременное выявление больных туберкулезом и значительный охват прививками иммуноглобулинами социально не защищенные слои населения</t>
  </si>
  <si>
    <t>Постановление администрации района "Об утверждении долгосрочной муниципальной целевой программы "Неотложные меры борьбы с туберкулезом в Ирбейском районе"</t>
  </si>
  <si>
    <t>Своевременное выявление больных туберкулезом и проведение профилактики заболевания туберкулезом среди населения.</t>
  </si>
  <si>
    <t>Постановление администрации района "Об утверждении "Программы энергосбережения и повышения энергетической эффективности Ирбейского района."</t>
  </si>
  <si>
    <t>Снижение затрат населения на оплату коммунальных услуг. повышение качества предоставляемых населению жилищно-коммунальных услуг.</t>
  </si>
  <si>
    <t>Постановление администрации района "Об утверждении долгосрочной целевой программы "Обеспечение доступным жильем молодых семей и молодых специалистов Ирбейского района"</t>
  </si>
  <si>
    <t>Оказание помощи в приобретении жилья. укреплении семейных отношений. содействие увелечению рождаемости.</t>
  </si>
  <si>
    <t>Постановление администрации района "Об утверждении районной целевой программы "Профилактика правонарушений в Ирбейском районе"</t>
  </si>
  <si>
    <t>Снижения уровня преступности. профилактика правонарушений. борьба с терроризмом. выявление и устранение причин способствующих совершению правонарушений.</t>
  </si>
  <si>
    <t>Постановление администрации района "Об утверждении районной долгосрочной целевой программы "Водоснабжение с. Ирбейского"</t>
  </si>
  <si>
    <t>Обеспечение сохранности и восстановление существующих сетей и бесперебойное снабжение качественной водой.</t>
  </si>
  <si>
    <t>Постановление администрации района "Об утверждении районной долгосрочной целевой программы "Безопасность дорожного движения в Ирбейском районе"</t>
  </si>
  <si>
    <t>Обеспечение безопасных условий движения на дорогах и улично-дорожной сети Ирбейского района</t>
  </si>
  <si>
    <t>Постановление администрации района "Об утверждении районной долгосрочной целевой программы "О территориальном планировании в Ирбейском районе"</t>
  </si>
  <si>
    <t>Обеспечение устойчивого развития территорий. развития инженерной. транспортной и социальной инфраструктур; обеспечение безопасности и благоприятных условий жизнедеятельности человека. ограничение негативного воздействия хозяйственной и иной деятельности на окружающую среду; создание благоприятного инвестиционного климата для реализации крупных инвестиционных проектов и строительства объектов. имеющих особо важное значение для социально-экономического развития Ирбейского района; рациональное и эффективное использование территории края. создание предпосылок для застройки и благоустройства территорий городских и сельских поселений и межселенных территорий края. сохранение и восстановление объектов историко-культурного наследия. обеспечение рационального природопользования и охраны окружающей природной среды в целях повышения качества и уловий проживания населения Ирбейского района.</t>
  </si>
  <si>
    <t>Об утверждении долгосрочной районной целевой программы "Профилактика наркомании. алкоголизм и табакокурения в Ирбейском районе"</t>
  </si>
  <si>
    <t>Формирования общества ведущего здоровый образ жизни. укрепления здоровья детей. подростков и молодежи.</t>
  </si>
  <si>
    <t>11.Основные показатели социально-экономического развития муниципального образования</t>
  </si>
  <si>
    <t>Ф/П</t>
  </si>
  <si>
    <t>М</t>
  </si>
  <si>
    <t>Код показателя</t>
  </si>
  <si>
    <t>Наименование показателя</t>
  </si>
  <si>
    <t>Единицы измерения</t>
  </si>
  <si>
    <t>2007 Отчет</t>
  </si>
  <si>
    <t>2008 Отчет</t>
  </si>
  <si>
    <t>2009 Отчет</t>
  </si>
  <si>
    <t>2010 Отчет</t>
  </si>
  <si>
    <t>2010 Оценка справочно</t>
  </si>
  <si>
    <t>2011 План</t>
  </si>
  <si>
    <t>2012 План</t>
  </si>
  <si>
    <t>2013 План</t>
  </si>
  <si>
    <t>2014 План</t>
  </si>
  <si>
    <t>2015 План</t>
  </si>
  <si>
    <t>2015 год к 2009 году в %</t>
  </si>
  <si>
    <t>2016 План</t>
  </si>
  <si>
    <t>2017 План</t>
  </si>
  <si>
    <t>2018 План</t>
  </si>
  <si>
    <t>2019 План</t>
  </si>
  <si>
    <t>2020 План</t>
  </si>
  <si>
    <t>2020 год к 2009 году в %</t>
  </si>
  <si>
    <t>П</t>
  </si>
  <si>
    <t>1</t>
  </si>
  <si>
    <t xml:space="preserve">Численность постоянного населения (среднегодовая) </t>
  </si>
  <si>
    <t>2</t>
  </si>
  <si>
    <t>Численность занятых в экономике (среднегодовая)</t>
  </si>
  <si>
    <t>тыс. чел.</t>
  </si>
  <si>
    <t>3</t>
  </si>
  <si>
    <t>Уровень зарегистрированной безработицы (к трудоспособному населению в трудоспособном возрасте)</t>
  </si>
  <si>
    <t>4</t>
  </si>
  <si>
    <t xml:space="preserve">Среднемесячная заработная плата </t>
  </si>
  <si>
    <t>рублей</t>
  </si>
  <si>
    <t>5</t>
  </si>
  <si>
    <t>Темп роста среднемесячной заработной платы реальный</t>
  </si>
  <si>
    <t>6</t>
  </si>
  <si>
    <t xml:space="preserve">Среднедушевые денежные доходы  (за месяц) </t>
  </si>
  <si>
    <t>7</t>
  </si>
  <si>
    <t>Темп роста среднедушевых денежных доходов  реальный</t>
  </si>
  <si>
    <t>Раздел А-01: Сельское хозяйство, охота и предоставление услуг в этих областях</t>
  </si>
  <si>
    <t>8</t>
  </si>
  <si>
    <t>Объем произведенных товаров, выполненных работ и услуг собственными силами</t>
  </si>
  <si>
    <t>тыс. рублей</t>
  </si>
  <si>
    <t>9</t>
  </si>
  <si>
    <t xml:space="preserve">Индекс производства </t>
  </si>
  <si>
    <t>10</t>
  </si>
  <si>
    <t>Объем произведенных товаров, выполненных работ и услуг собственными силами – РАЗДЕЛ А-01.1: растениеводство</t>
  </si>
  <si>
    <t>11</t>
  </si>
  <si>
    <t>Индекс производства – РАЗДЕЛ А-01.1: растениеводство</t>
  </si>
  <si>
    <t>12</t>
  </si>
  <si>
    <t>Объем произведенных товаров, выполненных работ и услуг собственными силами - РАЗДЕЛ А-01.2: Животноводство</t>
  </si>
  <si>
    <t>13</t>
  </si>
  <si>
    <t>Индекс производства – РАЗДЕЛ А-01.2: животноводство</t>
  </si>
  <si>
    <t xml:space="preserve">Разделы А-02: лесное хозяйство и предоставление услуг в этой области </t>
  </si>
  <si>
    <t>14</t>
  </si>
  <si>
    <t>Объем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</si>
  <si>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15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</si>
  <si>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предпринимательства)</t>
  </si>
  <si>
    <t>16</t>
  </si>
  <si>
    <t xml:space="preserve">Разделы C, D, E: добыча полезных ископаемых (С); обрабатывающие производства (D); производство и распределение электроэнергии, пара и воды (Е)  </t>
  </si>
  <si>
    <t>17</t>
  </si>
  <si>
    <t>18</t>
  </si>
  <si>
    <t>19</t>
  </si>
  <si>
    <t>Индекс производства</t>
  </si>
  <si>
    <t xml:space="preserve">Раздел C: добыча полезных ископаемых </t>
  </si>
  <si>
    <t>20</t>
  </si>
  <si>
    <t>21</t>
  </si>
  <si>
    <t>22</t>
  </si>
  <si>
    <t>Подраздел CА: добыча топливно-энергетических полезных ископаемых</t>
  </si>
  <si>
    <t>23</t>
  </si>
  <si>
    <t>24</t>
  </si>
  <si>
    <t>25</t>
  </si>
  <si>
    <t>Подраздел CА-10: добыча каменного угля, бурого угля и торфа</t>
  </si>
  <si>
    <t>26</t>
  </si>
  <si>
    <t>27</t>
  </si>
  <si>
    <t>Подраздел CА-11: добыча нефти и природного газа</t>
  </si>
  <si>
    <t>28</t>
  </si>
  <si>
    <t>29</t>
  </si>
  <si>
    <t xml:space="preserve"> Подраздел CВ: добыча полезных ископаемых, кроме топливно-энергетических </t>
  </si>
  <si>
    <t>30</t>
  </si>
  <si>
    <t>31</t>
  </si>
  <si>
    <t>32</t>
  </si>
  <si>
    <t>Подраздел CВ-13: добыча металлических руд</t>
  </si>
  <si>
    <t>33</t>
  </si>
  <si>
    <t>34</t>
  </si>
  <si>
    <t>Раздел D: обрабатывающие производства</t>
  </si>
  <si>
    <t>35</t>
  </si>
  <si>
    <t>36</t>
  </si>
  <si>
    <t>37</t>
  </si>
  <si>
    <t>Подраздел DА: производство пищевых продуктов, включая напитки, и табака</t>
  </si>
  <si>
    <t>38</t>
  </si>
  <si>
    <t>39</t>
  </si>
  <si>
    <t>40</t>
  </si>
  <si>
    <t>Подраздел DВ: текстильное и швейное производство</t>
  </si>
  <si>
    <t>41</t>
  </si>
  <si>
    <t>42</t>
  </si>
  <si>
    <t>43</t>
  </si>
  <si>
    <t>Подраздел DС: производство кожи, изделий из кожи и производство обуви</t>
  </si>
  <si>
    <t>44</t>
  </si>
  <si>
    <t>45</t>
  </si>
  <si>
    <t>46</t>
  </si>
  <si>
    <t xml:space="preserve">Подраздел DD: обработка древесины и производство изделий из дерева </t>
  </si>
  <si>
    <t>47</t>
  </si>
  <si>
    <t>48</t>
  </si>
  <si>
    <t>49</t>
  </si>
  <si>
    <t>Подраздел DЕ: целлюлозно-бумажное производство, издательская и полиграфическая деятельность</t>
  </si>
  <si>
    <t>50</t>
  </si>
  <si>
    <t>51</t>
  </si>
  <si>
    <t>52</t>
  </si>
  <si>
    <t>Подраздел DF: производство кокса, нефтепродуктов и ядерных материалов</t>
  </si>
  <si>
    <t>53</t>
  </si>
  <si>
    <t>54</t>
  </si>
  <si>
    <t>55</t>
  </si>
  <si>
    <t xml:space="preserve">Подраздел DG: химическое производство </t>
  </si>
  <si>
    <t>56</t>
  </si>
  <si>
    <t>57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</si>
  <si>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предпринима-тельства)</t>
  </si>
  <si>
    <t>58</t>
  </si>
  <si>
    <t xml:space="preserve">Подраздел DН: производство резиновых и пластмассовых изделий </t>
  </si>
  <si>
    <t>59</t>
  </si>
  <si>
    <t>60</t>
  </si>
  <si>
    <t>61</t>
  </si>
  <si>
    <t>Подраздел DI: производство прочих неметаллических минеральных продуктов</t>
  </si>
  <si>
    <t>62</t>
  </si>
  <si>
    <t>63</t>
  </si>
  <si>
    <t>64</t>
  </si>
  <si>
    <t>Подраздел DJ: металлургическое производство и производство готовых металлических изделий</t>
  </si>
  <si>
    <t>65</t>
  </si>
  <si>
    <t>66</t>
  </si>
  <si>
    <t>67</t>
  </si>
  <si>
    <t xml:space="preserve">Подраздел DК: производство машин и оборудования </t>
  </si>
  <si>
    <t>68</t>
  </si>
  <si>
    <t>69</t>
  </si>
  <si>
    <t>70</t>
  </si>
  <si>
    <t>Подраздел DL: производство электрооборудования, электронного и оптического оборудования</t>
  </si>
  <si>
    <t>71</t>
  </si>
  <si>
    <t>72</t>
  </si>
  <si>
    <t>73</t>
  </si>
  <si>
    <t xml:space="preserve">Подраздел DМ: производство транспортных средств и оборудования </t>
  </si>
  <si>
    <t>74</t>
  </si>
  <si>
    <t>75</t>
  </si>
  <si>
    <t>76</t>
  </si>
  <si>
    <t>Подраздел DN: прочие производства</t>
  </si>
  <si>
    <t>77</t>
  </si>
  <si>
    <t>78</t>
  </si>
  <si>
    <t>79</t>
  </si>
  <si>
    <t xml:space="preserve">Раздел E: производство и распределение электроэнергии, пара и воды </t>
  </si>
  <si>
    <t>80</t>
  </si>
  <si>
    <t>81</t>
  </si>
  <si>
    <t>82</t>
  </si>
  <si>
    <t>Подраздел E-40: производство, передача и распределение электроэнергии, пара и горячей воды</t>
  </si>
  <si>
    <t>83</t>
  </si>
  <si>
    <t>84</t>
  </si>
  <si>
    <t>Раздел F: Строительство</t>
  </si>
  <si>
    <t>86</t>
  </si>
  <si>
    <t>87</t>
  </si>
  <si>
    <t xml:space="preserve">Раздел I: Транспорт и связь </t>
  </si>
  <si>
    <t>89</t>
  </si>
  <si>
    <t>90</t>
  </si>
  <si>
    <t>Производство основных видов продукции</t>
  </si>
  <si>
    <t>91.1</t>
  </si>
  <si>
    <t>Агро-промышленный комплекс</t>
  </si>
  <si>
    <t>91.1.1</t>
  </si>
  <si>
    <t>Производство зерна (в весе после доработки)</t>
  </si>
  <si>
    <t>91.1.2</t>
  </si>
  <si>
    <t>Производство картофеля</t>
  </si>
  <si>
    <t>91.1.3</t>
  </si>
  <si>
    <t>Производство овощей</t>
  </si>
  <si>
    <t>91.1.4</t>
  </si>
  <si>
    <t>91.1.5</t>
  </si>
  <si>
    <t>91.1.6</t>
  </si>
  <si>
    <t>тыс.штук</t>
  </si>
  <si>
    <t>91.2</t>
  </si>
  <si>
    <t>Промышленность</t>
  </si>
  <si>
    <t>91.2.1</t>
  </si>
  <si>
    <t>Добыча полезных ископаемых</t>
  </si>
  <si>
    <t>91.2.1.1</t>
  </si>
  <si>
    <t>уголь</t>
  </si>
  <si>
    <t>тыс.тонн</t>
  </si>
  <si>
    <t>91.2.1.2</t>
  </si>
  <si>
    <t>нефть добытая</t>
  </si>
  <si>
    <t>91.2.1.3</t>
  </si>
  <si>
    <t>газ природный</t>
  </si>
  <si>
    <t>млн.куб.м</t>
  </si>
  <si>
    <t>91.2.1.4</t>
  </si>
  <si>
    <t>золото</t>
  </si>
  <si>
    <t>кг</t>
  </si>
  <si>
    <t>91.2.1.5</t>
  </si>
  <si>
    <t>палладий и другие металлы платиновой группы</t>
  </si>
  <si>
    <t>тонн</t>
  </si>
  <si>
    <t>91.2.1.6</t>
  </si>
  <si>
    <t>руда никелевая</t>
  </si>
  <si>
    <t>91.2.1.7</t>
  </si>
  <si>
    <t>концентрат железорудный</t>
  </si>
  <si>
    <t>91.2.1.8</t>
  </si>
  <si>
    <t>материалы строительные нерудные</t>
  </si>
  <si>
    <t>тыс.куб.м.</t>
  </si>
  <si>
    <t>91.2.2</t>
  </si>
  <si>
    <t>Обрабатывающие производства</t>
  </si>
  <si>
    <t>Производство пищевых продуктов, включая напитки и табака</t>
  </si>
  <si>
    <t>91.2.2.1</t>
  </si>
  <si>
    <t>мясо и субпродукты пищевые (животных и домашней птицы)</t>
  </si>
  <si>
    <t>91.2.2.2</t>
  </si>
  <si>
    <t>цельмолочная продукция (в пересчете на молоко)</t>
  </si>
  <si>
    <t>91.2.2.3</t>
  </si>
  <si>
    <t>колбасные изделия</t>
  </si>
  <si>
    <t>91.2.2.4</t>
  </si>
  <si>
    <t>хлеб и хлебобулочные изделия</t>
  </si>
  <si>
    <t>91.2.2.5</t>
  </si>
  <si>
    <t>кондитерские изделия</t>
  </si>
  <si>
    <t>91.2.2.6</t>
  </si>
  <si>
    <t>мука</t>
  </si>
  <si>
    <t>91.2.2.7</t>
  </si>
  <si>
    <t>крупа</t>
  </si>
  <si>
    <t>91.2.2.8</t>
  </si>
  <si>
    <t>комбикорма</t>
  </si>
  <si>
    <t>91.2.2.9</t>
  </si>
  <si>
    <t>изделия макаронные</t>
  </si>
  <si>
    <t>91.2.2.10</t>
  </si>
  <si>
    <t>молоко сгущенное</t>
  </si>
  <si>
    <t>тыс.усл.банок</t>
  </si>
  <si>
    <t>91.2.2.11</t>
  </si>
  <si>
    <t>масло сливочное и пасты масляные</t>
  </si>
  <si>
    <t>91.2.2.12</t>
  </si>
  <si>
    <t>масла растительные</t>
  </si>
  <si>
    <t>91.2.2.13</t>
  </si>
  <si>
    <t>рыба и продукты рыбные переработанные и консервированные</t>
  </si>
  <si>
    <t>91.2.2.14</t>
  </si>
  <si>
    <t>пиво</t>
  </si>
  <si>
    <t>тыс.дкл</t>
  </si>
  <si>
    <t>91.2.2.15</t>
  </si>
  <si>
    <t>водка и ликеро-водочные изделия</t>
  </si>
  <si>
    <t>91.2.2.16</t>
  </si>
  <si>
    <t>воды минеральные и газированные</t>
  </si>
  <si>
    <t>Текстильное и швейное производство производство</t>
  </si>
  <si>
    <t>91.2.2.17</t>
  </si>
  <si>
    <t>трикотажные изделия</t>
  </si>
  <si>
    <t>91.2.2.18</t>
  </si>
  <si>
    <t>швейные изделия</t>
  </si>
  <si>
    <t>91.2.2.19</t>
  </si>
  <si>
    <t>белье постельное</t>
  </si>
  <si>
    <t>Производство кожи, изделий из кожи, производство обуви</t>
  </si>
  <si>
    <t>91.2.2.20</t>
  </si>
  <si>
    <t>обувь</t>
  </si>
  <si>
    <t>тыс.пар</t>
  </si>
  <si>
    <t>Химическое производство</t>
  </si>
  <si>
    <t>91.2.2.21</t>
  </si>
  <si>
    <t>материалы лакокрасочные</t>
  </si>
  <si>
    <t>91.2.2.22</t>
  </si>
  <si>
    <t>каучуки синтетические</t>
  </si>
  <si>
    <t>91.2.2.23</t>
  </si>
  <si>
    <t>удобрения калийные химические или минеральные</t>
  </si>
  <si>
    <t>91.2.2.24</t>
  </si>
  <si>
    <t>средства лекарственные</t>
  </si>
  <si>
    <t>тыс.руб</t>
  </si>
  <si>
    <t>Производство резиновых и пластмассовых изделий</t>
  </si>
  <si>
    <t>91.2.2.25</t>
  </si>
  <si>
    <t>изделия из пластмасс</t>
  </si>
  <si>
    <t>91.2.2.26</t>
  </si>
  <si>
    <t>изделия из резины</t>
  </si>
  <si>
    <t>91.2.2.27</t>
  </si>
  <si>
    <t>окна и их коробки полимерные</t>
  </si>
  <si>
    <t>кв.м.</t>
  </si>
  <si>
    <t>91.2.2.28</t>
  </si>
  <si>
    <t>двери и их коробки полимерные</t>
  </si>
  <si>
    <t>Производство кокса и нефтепродуктов и ядерных материалов</t>
  </si>
  <si>
    <t>91.2.2.29</t>
  </si>
  <si>
    <t>нефть, поступившая на переработку</t>
  </si>
  <si>
    <t>91.2.2.30</t>
  </si>
  <si>
    <t>бензин автомобильный</t>
  </si>
  <si>
    <t>91.2.2.31</t>
  </si>
  <si>
    <t>дизельное топливо</t>
  </si>
  <si>
    <t>91.2.2.32</t>
  </si>
  <si>
    <t>мазут топочный</t>
  </si>
  <si>
    <t>91.2.2.33</t>
  </si>
  <si>
    <t>Производство ядерных материалов</t>
  </si>
  <si>
    <t>% к периоду прошлого года</t>
  </si>
  <si>
    <t>Обработка древесины и производство изделий из дерева</t>
  </si>
  <si>
    <t>91.2.2.34</t>
  </si>
  <si>
    <t>шпалы деревянная железнодорожные, трамвайные</t>
  </si>
  <si>
    <t>91.2.2.35</t>
  </si>
  <si>
    <t>пиломатериалы</t>
  </si>
  <si>
    <t>91.2.2.36</t>
  </si>
  <si>
    <t>древесноволокнистые плиты</t>
  </si>
  <si>
    <t>млн кв.м</t>
  </si>
  <si>
    <t>91.2.2.37</t>
  </si>
  <si>
    <t>древесностружечные плиты</t>
  </si>
  <si>
    <t>91.2.2.38</t>
  </si>
  <si>
    <t>фанера</t>
  </si>
  <si>
    <t>91.2.2.39</t>
  </si>
  <si>
    <t>МДФ</t>
  </si>
  <si>
    <t>91.2.2.40</t>
  </si>
  <si>
    <t>топливные гранулы (пеллеты)</t>
  </si>
  <si>
    <t>91.2.2.41</t>
  </si>
  <si>
    <t>конструкции деревянные строительные и изделия столярные</t>
  </si>
  <si>
    <t>91.2.2.42</t>
  </si>
  <si>
    <t>домики садовые</t>
  </si>
  <si>
    <t>штук</t>
  </si>
  <si>
    <t>Целлюлозно-бумажное производство; издательская и полиграфическая деятельность</t>
  </si>
  <si>
    <t>91.2.2.43</t>
  </si>
  <si>
    <t>бумага</t>
  </si>
  <si>
    <t>91.2.2.44</t>
  </si>
  <si>
    <t>картон, включая бумагу для гофрирования</t>
  </si>
  <si>
    <t>91.2.2.45</t>
  </si>
  <si>
    <t>журналы</t>
  </si>
  <si>
    <t>млн.штук</t>
  </si>
  <si>
    <t>91.2.2.46</t>
  </si>
  <si>
    <t>газеты</t>
  </si>
  <si>
    <t>91.2.2.47</t>
  </si>
  <si>
    <t>прочая полиграфическая продукия (бланки, оттиски и тд.)</t>
  </si>
  <si>
    <t>млн.руб</t>
  </si>
  <si>
    <t>Металлургическое производство</t>
  </si>
  <si>
    <t>91.2.2.48</t>
  </si>
  <si>
    <t>алюминий первичный</t>
  </si>
  <si>
    <t>91.2.2.49</t>
  </si>
  <si>
    <t>глинозем</t>
  </si>
  <si>
    <t>91.2.2.50</t>
  </si>
  <si>
    <t>медь</t>
  </si>
  <si>
    <t>91.2.2.51</t>
  </si>
  <si>
    <t>кобальт</t>
  </si>
  <si>
    <t>91.2.2.52</t>
  </si>
  <si>
    <t>никель</t>
  </si>
  <si>
    <t>91.2.2.53</t>
  </si>
  <si>
    <t>золото в слитках</t>
  </si>
  <si>
    <t>91.2.2.54</t>
  </si>
  <si>
    <t>серебро в слитках</t>
  </si>
  <si>
    <t>91.2.2.55</t>
  </si>
  <si>
    <t>платина в слитках</t>
  </si>
  <si>
    <t>91.2.2.56</t>
  </si>
  <si>
    <t>палладий и слитках</t>
  </si>
  <si>
    <t>Производство неметаллических минеральных продуктов</t>
  </si>
  <si>
    <t>91.2.2.57</t>
  </si>
  <si>
    <t>кирпич</t>
  </si>
  <si>
    <t>млн.усл.кирпичей</t>
  </si>
  <si>
    <t>91.2.2.58</t>
  </si>
  <si>
    <t>цемент</t>
  </si>
  <si>
    <t>91.2.2.59</t>
  </si>
  <si>
    <t>конструкции и детали сборные железобетонные</t>
  </si>
  <si>
    <t>91.2.2.60</t>
  </si>
  <si>
    <t>бетон, готовый для заливки (товарный бетон)</t>
  </si>
  <si>
    <t>91.2.2.61</t>
  </si>
  <si>
    <t>листы асбестоцементные (шифер)</t>
  </si>
  <si>
    <t>91.2.2.62</t>
  </si>
  <si>
    <t>смеси асфальтобетонные дорожные</t>
  </si>
  <si>
    <t>Производство машин и оборудования</t>
  </si>
  <si>
    <t>91.2.2.63</t>
  </si>
  <si>
    <t>краны мостовые электрические</t>
  </si>
  <si>
    <t>91.2.2.64</t>
  </si>
  <si>
    <t>комбайны зерноуборочные</t>
  </si>
  <si>
    <t>91.2.2.65</t>
  </si>
  <si>
    <t>холодильники бытовые</t>
  </si>
  <si>
    <t>91.2.2.66</t>
  </si>
  <si>
    <t>морозильники бытовые</t>
  </si>
  <si>
    <t>91.2.2.67</t>
  </si>
  <si>
    <t>витрины и прилавки холодильные с холодильным агрегатом для хранения замороженных пищевых продуктов</t>
  </si>
  <si>
    <t>91.2.2.68</t>
  </si>
  <si>
    <t>оборудование для производства бумаги и картона</t>
  </si>
  <si>
    <t>91.2.2.69</t>
  </si>
  <si>
    <t>лесозаготовительная техника</t>
  </si>
  <si>
    <t>91.2.2.70</t>
  </si>
  <si>
    <t>предоставление услуг по капитальному ремонту оборудования общего назначения</t>
  </si>
  <si>
    <t>Производство электрооборудования, электронного и оптического оборудования</t>
  </si>
  <si>
    <t>91.2.2.71</t>
  </si>
  <si>
    <t>аппаратура высоковольтная</t>
  </si>
  <si>
    <t>91.2.2.72</t>
  </si>
  <si>
    <t>аппаратура низковольтная</t>
  </si>
  <si>
    <t>91.2.2.73</t>
  </si>
  <si>
    <t>аппаратура передающая для радиосвязи, телевидения и связи</t>
  </si>
  <si>
    <t>91.2.2.74</t>
  </si>
  <si>
    <t>изделия медицинские</t>
  </si>
  <si>
    <t>Производство транспортных средств</t>
  </si>
  <si>
    <t>91.2.2.75</t>
  </si>
  <si>
    <t>диски литые алюминиевые</t>
  </si>
  <si>
    <t>91.2.2.76</t>
  </si>
  <si>
    <t>производство и ремонт подвижного железнодорожного состава</t>
  </si>
  <si>
    <t>Прочие производства</t>
  </si>
  <si>
    <t>91.2.2.77</t>
  </si>
  <si>
    <t>производство мебели</t>
  </si>
  <si>
    <t>91.2.2.78</t>
  </si>
  <si>
    <t>ювелирные изделия</t>
  </si>
  <si>
    <t>91.2.2.79</t>
  </si>
  <si>
    <t>конструкции строительные сборные из стали</t>
  </si>
  <si>
    <t>тыс. тонн</t>
  </si>
  <si>
    <t>91.2.3</t>
  </si>
  <si>
    <t>Производство и распределение электроэнергии, газа и воды</t>
  </si>
  <si>
    <t>91.2.3.1</t>
  </si>
  <si>
    <t>электроэнергия, всего</t>
  </si>
  <si>
    <t>млн.квт.ч</t>
  </si>
  <si>
    <t>91.2.3.2</t>
  </si>
  <si>
    <t>теплоэнергия</t>
  </si>
  <si>
    <t>тыс.Гкал</t>
  </si>
  <si>
    <t>91.3</t>
  </si>
  <si>
    <t>Лесозаготовка</t>
  </si>
  <si>
    <t>91.3.1</t>
  </si>
  <si>
    <t>древесина необработанная</t>
  </si>
  <si>
    <t>92</t>
  </si>
  <si>
    <t>Оборот розничной торговли</t>
  </si>
  <si>
    <t>93</t>
  </si>
  <si>
    <t>Темп роста оборота розничной торговли в сопоставимых ценах</t>
  </si>
  <si>
    <t>94</t>
  </si>
  <si>
    <t xml:space="preserve">Объем платных услуг, оказанных населению </t>
  </si>
  <si>
    <t>95</t>
  </si>
  <si>
    <t>Темп роста объема платных услуг, оказанных населению, в сопоставимых ценах</t>
  </si>
  <si>
    <t>96</t>
  </si>
  <si>
    <t>Объем инвестиций в основной капитал за счет всех источников финансирования</t>
  </si>
  <si>
    <t>97</t>
  </si>
  <si>
    <t>Темп роста объема инвестиций в основной капитал за счет всех источников финансирования в сопоставимых ценах</t>
  </si>
  <si>
    <t>98</t>
  </si>
  <si>
    <t>99</t>
  </si>
  <si>
    <t>Темп роста ввода в эксплуатацию  жилых домов за счет всех источников финансирования</t>
  </si>
  <si>
    <t>100</t>
  </si>
  <si>
    <t>Общая площадь жилого фонда, приходящаяся на 1 жителя (на конец года)</t>
  </si>
  <si>
    <t>кв.м/чел.</t>
  </si>
  <si>
    <t>101</t>
  </si>
  <si>
    <t>103</t>
  </si>
  <si>
    <t>Среднесписочная численность работников малых предприятий</t>
  </si>
  <si>
    <t>104</t>
  </si>
  <si>
    <t>Среднесписочная численность работников у индивидуальных предпринимателей</t>
  </si>
  <si>
    <t>105</t>
  </si>
  <si>
    <t>Количество индивидуальных предпринимателей, прошедших государственную регистрацию (по состоянию на начало периода)</t>
  </si>
  <si>
    <t>106</t>
  </si>
  <si>
    <t>Численность занятых в крестьянских (фермерских) хозяйствах (включая наемных работников)</t>
  </si>
  <si>
    <t>107</t>
  </si>
  <si>
    <t>Собственные доходы местного бюджета (за исключением безвозмездных поступлений, поступлений налоговых доходов по дополнительным нормативам отчислений, установленным органам государственной власти субъекта Российской Федерации в соответствии со ст58 Бюджетного кодекса Российской Федерации в счет замены дотаций на выравнивание бюджетной обеспеченности муниципального образования и доходов от платных услуг, оказываемых муниципальными бюджетными учреждениями)</t>
  </si>
  <si>
    <t>108</t>
  </si>
  <si>
    <t>Доля собственных доходов местного бюджета муниципального образования в доходах бюджета муниципального образования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</si>
</sst>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8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3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9" sqref="A19:A23"/>
    </sheetView>
  </sheetViews>
  <sheetFormatPr defaultColWidth="9.00390625" defaultRowHeight="12.75"/>
  <cols>
    <col min="1" max="1" width="32.75390625" style="1" customWidth="1"/>
    <col min="2" max="2" width="31.75390625" style="2" customWidth="1"/>
  </cols>
  <sheetData>
    <row r="1" spans="1:2" ht="38.25" customHeight="1">
      <c r="A1" s="22" t="s">
        <v>0</v>
      </c>
      <c r="B1" s="22"/>
    </row>
    <row r="2" spans="1:2" ht="12.75">
      <c r="A2" s="23" t="s">
        <v>1</v>
      </c>
      <c r="B2" s="23"/>
    </row>
    <row r="3" spans="1:2" ht="12.75">
      <c r="A3" s="5"/>
      <c r="B3" s="6"/>
    </row>
    <row r="4" spans="1:2" ht="12.75">
      <c r="A4" s="3" t="s">
        <v>2</v>
      </c>
      <c r="B4" s="4" t="s">
        <v>3</v>
      </c>
    </row>
    <row r="5" spans="1:2" ht="56.25">
      <c r="A5" s="5" t="s">
        <v>4</v>
      </c>
      <c r="B5" s="6" t="s">
        <v>5</v>
      </c>
    </row>
    <row r="6" spans="1:2" ht="33.75">
      <c r="A6" s="5" t="s">
        <v>6</v>
      </c>
      <c r="B6" s="6" t="s">
        <v>7</v>
      </c>
    </row>
    <row r="7" spans="1:2" ht="12.75">
      <c r="A7" s="5" t="s">
        <v>8</v>
      </c>
      <c r="B7" s="6" t="s">
        <v>9</v>
      </c>
    </row>
    <row r="8" spans="1:2" ht="45">
      <c r="A8" s="5" t="s">
        <v>10</v>
      </c>
      <c r="B8" s="6" t="s">
        <v>11</v>
      </c>
    </row>
    <row r="9" spans="1:2" ht="202.5">
      <c r="A9" s="5" t="s">
        <v>12</v>
      </c>
      <c r="B9" s="6" t="s">
        <v>13</v>
      </c>
    </row>
    <row r="10" spans="1:2" ht="12.75">
      <c r="A10" s="5" t="s">
        <v>14</v>
      </c>
      <c r="B10" s="6" t="s">
        <v>15</v>
      </c>
    </row>
    <row r="11" spans="1:2" ht="213.75">
      <c r="A11" s="5" t="s">
        <v>16</v>
      </c>
      <c r="B11" s="6" t="s">
        <v>17</v>
      </c>
    </row>
    <row r="12" spans="1:2" ht="22.5">
      <c r="A12" s="5" t="s">
        <v>18</v>
      </c>
      <c r="B12" s="7">
        <v>2574465.453</v>
      </c>
    </row>
    <row r="13" spans="1:2" ht="12.75">
      <c r="A13" s="8" t="s">
        <v>19</v>
      </c>
      <c r="B13" s="7">
        <v>180</v>
      </c>
    </row>
    <row r="14" spans="1:2" ht="12.75">
      <c r="A14" s="8" t="s">
        <v>20</v>
      </c>
      <c r="B14" s="7">
        <v>1423195.92</v>
      </c>
    </row>
    <row r="15" spans="1:2" ht="12.75">
      <c r="A15" s="8" t="s">
        <v>21</v>
      </c>
      <c r="B15" s="7">
        <v>218972.133</v>
      </c>
    </row>
    <row r="16" spans="1:2" ht="12.75">
      <c r="A16" s="8" t="s">
        <v>22</v>
      </c>
      <c r="B16" s="7">
        <v>932117.4</v>
      </c>
    </row>
    <row r="17" spans="1:2" ht="409.5">
      <c r="A17" s="5" t="s">
        <v>23</v>
      </c>
      <c r="B17" s="6" t="s">
        <v>24</v>
      </c>
    </row>
    <row r="19" ht="12.75">
      <c r="A19" s="9"/>
    </row>
    <row r="20" ht="12.75">
      <c r="A20" s="9"/>
    </row>
    <row r="23" ht="12.75">
      <c r="A23" s="10"/>
    </row>
  </sheetData>
  <sheetProtection/>
  <mergeCells count="2">
    <mergeCell ref="A1:B1"/>
    <mergeCell ref="A2:B2"/>
  </mergeCells>
  <printOptions/>
  <pageMargins left="1.5748031496062993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spans="1:10" ht="12.75">
      <c r="A1" s="24" t="s">
        <v>808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6"/>
      <c r="B3" s="6"/>
      <c r="C3" s="5"/>
      <c r="D3" s="6"/>
      <c r="E3" s="6"/>
      <c r="F3" s="6"/>
      <c r="G3" s="6"/>
      <c r="H3" s="6"/>
      <c r="I3" s="6"/>
      <c r="J3" s="6"/>
    </row>
    <row r="4" spans="1:10" ht="73.5">
      <c r="A4" s="4" t="s">
        <v>25</v>
      </c>
      <c r="B4" s="4" t="s">
        <v>26</v>
      </c>
      <c r="C4" s="3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</row>
    <row r="5" spans="1:10" ht="123.75">
      <c r="A5" s="6"/>
      <c r="B5" s="6">
        <v>1</v>
      </c>
      <c r="C5" s="5" t="s">
        <v>35</v>
      </c>
      <c r="D5" s="6" t="s">
        <v>36</v>
      </c>
      <c r="E5" s="6" t="s">
        <v>37</v>
      </c>
      <c r="F5" s="6"/>
      <c r="G5" s="6"/>
      <c r="H5" s="6"/>
      <c r="I5" s="6"/>
      <c r="J5" s="6"/>
    </row>
    <row r="6" spans="1:10" ht="101.25">
      <c r="A6" s="6"/>
      <c r="B6" s="6"/>
      <c r="C6" s="8" t="s">
        <v>38</v>
      </c>
      <c r="D6" s="6"/>
      <c r="E6" s="6" t="s">
        <v>37</v>
      </c>
      <c r="F6" s="6"/>
      <c r="G6" s="6"/>
      <c r="H6" s="6"/>
      <c r="I6" s="6"/>
      <c r="J6" s="6"/>
    </row>
    <row r="7" spans="1:10" ht="303.75">
      <c r="A7" s="6"/>
      <c r="B7" s="6">
        <v>1.1</v>
      </c>
      <c r="C7" s="11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45</v>
      </c>
    </row>
    <row r="8" spans="1:10" ht="101.25">
      <c r="A8" s="6"/>
      <c r="B8" s="6"/>
      <c r="C8" s="8" t="s">
        <v>46</v>
      </c>
      <c r="D8" s="6"/>
      <c r="E8" s="6" t="s">
        <v>37</v>
      </c>
      <c r="F8" s="6"/>
      <c r="G8" s="6"/>
      <c r="H8" s="6"/>
      <c r="I8" s="6"/>
      <c r="J8" s="6"/>
    </row>
    <row r="9" spans="1:10" ht="236.25">
      <c r="A9" s="6"/>
      <c r="B9" s="6">
        <v>1.2</v>
      </c>
      <c r="C9" s="11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45</v>
      </c>
    </row>
    <row r="10" spans="1:10" ht="191.25">
      <c r="A10" s="6"/>
      <c r="B10" s="6">
        <v>1.3</v>
      </c>
      <c r="C10" s="11" t="s">
        <v>54</v>
      </c>
      <c r="D10" s="6" t="s">
        <v>48</v>
      </c>
      <c r="E10" s="6" t="s">
        <v>49</v>
      </c>
      <c r="F10" s="6" t="s">
        <v>55</v>
      </c>
      <c r="G10" s="6" t="s">
        <v>56</v>
      </c>
      <c r="H10" s="6" t="s">
        <v>52</v>
      </c>
      <c r="I10" s="6" t="s">
        <v>45</v>
      </c>
      <c r="J10" s="6" t="s">
        <v>45</v>
      </c>
    </row>
    <row r="11" spans="1:10" ht="409.5">
      <c r="A11" s="6"/>
      <c r="B11" s="6">
        <v>1.4</v>
      </c>
      <c r="C11" s="11" t="s">
        <v>57</v>
      </c>
      <c r="D11" s="6" t="s">
        <v>48</v>
      </c>
      <c r="E11" s="6" t="s">
        <v>49</v>
      </c>
      <c r="F11" s="6" t="s">
        <v>58</v>
      </c>
      <c r="G11" s="6" t="s">
        <v>59</v>
      </c>
      <c r="H11" s="6" t="s">
        <v>52</v>
      </c>
      <c r="I11" s="6" t="s">
        <v>53</v>
      </c>
      <c r="J11" s="6" t="s">
        <v>45</v>
      </c>
    </row>
    <row r="12" spans="1:10" ht="409.5">
      <c r="A12" s="6"/>
      <c r="B12" s="6">
        <v>1.5</v>
      </c>
      <c r="C12" s="11" t="s">
        <v>60</v>
      </c>
      <c r="D12" s="6" t="s">
        <v>48</v>
      </c>
      <c r="E12" s="6" t="s">
        <v>49</v>
      </c>
      <c r="F12" s="6" t="s">
        <v>61</v>
      </c>
      <c r="G12" s="6" t="s">
        <v>62</v>
      </c>
      <c r="H12" s="6" t="s">
        <v>52</v>
      </c>
      <c r="I12" s="6" t="s">
        <v>53</v>
      </c>
      <c r="J12" s="6" t="s">
        <v>45</v>
      </c>
    </row>
    <row r="13" spans="1:10" ht="67.5">
      <c r="A13" s="6"/>
      <c r="B13" s="6">
        <v>2</v>
      </c>
      <c r="C13" s="5" t="s">
        <v>63</v>
      </c>
      <c r="D13" s="6" t="s">
        <v>36</v>
      </c>
      <c r="E13" s="6" t="s">
        <v>37</v>
      </c>
      <c r="F13" s="6"/>
      <c r="G13" s="6"/>
      <c r="H13" s="6"/>
      <c r="I13" s="6"/>
      <c r="J13" s="6"/>
    </row>
    <row r="14" spans="1:10" ht="168.75">
      <c r="A14" s="6"/>
      <c r="B14" s="6"/>
      <c r="C14" s="8" t="s">
        <v>64</v>
      </c>
      <c r="D14" s="6"/>
      <c r="E14" s="6" t="s">
        <v>37</v>
      </c>
      <c r="F14" s="6"/>
      <c r="G14" s="6"/>
      <c r="H14" s="6"/>
      <c r="I14" s="6"/>
      <c r="J14" s="6"/>
    </row>
    <row r="15" spans="1:10" ht="315">
      <c r="A15" s="6"/>
      <c r="B15" s="6">
        <v>2.1</v>
      </c>
      <c r="C15" s="11" t="s">
        <v>65</v>
      </c>
      <c r="D15" s="6" t="s">
        <v>66</v>
      </c>
      <c r="E15" s="6" t="s">
        <v>49</v>
      </c>
      <c r="F15" s="6" t="s">
        <v>67</v>
      </c>
      <c r="G15" s="6" t="s">
        <v>68</v>
      </c>
      <c r="H15" s="6" t="s">
        <v>69</v>
      </c>
      <c r="I15" s="6" t="s">
        <v>53</v>
      </c>
      <c r="J15" s="6" t="s">
        <v>45</v>
      </c>
    </row>
    <row r="16" spans="1:10" ht="78.75">
      <c r="A16" s="6"/>
      <c r="B16" s="6"/>
      <c r="C16" s="8" t="s">
        <v>70</v>
      </c>
      <c r="D16" s="6"/>
      <c r="E16" s="6" t="s">
        <v>37</v>
      </c>
      <c r="F16" s="6"/>
      <c r="G16" s="6"/>
      <c r="H16" s="6"/>
      <c r="I16" s="6"/>
      <c r="J16" s="6"/>
    </row>
    <row r="17" spans="1:10" ht="409.5">
      <c r="A17" s="6"/>
      <c r="B17" s="6">
        <v>2.2</v>
      </c>
      <c r="C17" s="11" t="s">
        <v>71</v>
      </c>
      <c r="D17" s="6" t="s">
        <v>72</v>
      </c>
      <c r="E17" s="6" t="s">
        <v>73</v>
      </c>
      <c r="F17" s="6" t="s">
        <v>74</v>
      </c>
      <c r="G17" s="6" t="s">
        <v>75</v>
      </c>
      <c r="H17" s="6" t="s">
        <v>76</v>
      </c>
      <c r="I17" s="6" t="s">
        <v>45</v>
      </c>
      <c r="J17" s="6" t="s">
        <v>45</v>
      </c>
    </row>
    <row r="18" spans="1:10" ht="45">
      <c r="A18" s="6"/>
      <c r="B18" s="6">
        <v>3</v>
      </c>
      <c r="C18" s="5" t="s">
        <v>77</v>
      </c>
      <c r="D18" s="6" t="s">
        <v>36</v>
      </c>
      <c r="E18" s="6" t="s">
        <v>37</v>
      </c>
      <c r="F18" s="6"/>
      <c r="G18" s="6"/>
      <c r="H18" s="6"/>
      <c r="I18" s="6"/>
      <c r="J18" s="6"/>
    </row>
    <row r="19" spans="1:10" ht="90">
      <c r="A19" s="6"/>
      <c r="B19" s="6"/>
      <c r="C19" s="8" t="s">
        <v>78</v>
      </c>
      <c r="D19" s="6"/>
      <c r="E19" s="6" t="s">
        <v>37</v>
      </c>
      <c r="F19" s="6"/>
      <c r="G19" s="6"/>
      <c r="H19" s="6"/>
      <c r="I19" s="6"/>
      <c r="J19" s="6"/>
    </row>
    <row r="20" spans="1:10" ht="180">
      <c r="A20" s="6"/>
      <c r="B20" s="6">
        <v>3.1</v>
      </c>
      <c r="C20" s="11" t="s">
        <v>79</v>
      </c>
      <c r="D20" s="6" t="s">
        <v>80</v>
      </c>
      <c r="E20" s="6" t="s">
        <v>81</v>
      </c>
      <c r="F20" s="6" t="s">
        <v>82</v>
      </c>
      <c r="G20" s="6" t="s">
        <v>83</v>
      </c>
      <c r="H20" s="6" t="s">
        <v>84</v>
      </c>
      <c r="I20" s="6" t="s">
        <v>53</v>
      </c>
      <c r="J20" s="6" t="s">
        <v>45</v>
      </c>
    </row>
    <row r="21" spans="1:10" ht="326.25">
      <c r="A21" s="6"/>
      <c r="B21" s="6">
        <v>3.2</v>
      </c>
      <c r="C21" s="11" t="s">
        <v>85</v>
      </c>
      <c r="D21" s="6" t="s">
        <v>80</v>
      </c>
      <c r="E21" s="6" t="s">
        <v>81</v>
      </c>
      <c r="F21" s="6" t="s">
        <v>86</v>
      </c>
      <c r="G21" s="6" t="s">
        <v>87</v>
      </c>
      <c r="H21" s="6" t="s">
        <v>84</v>
      </c>
      <c r="I21" s="6" t="s">
        <v>53</v>
      </c>
      <c r="J21" s="6" t="s">
        <v>45</v>
      </c>
    </row>
    <row r="22" spans="1:10" ht="292.5">
      <c r="A22" s="6"/>
      <c r="B22" s="6">
        <v>3.3</v>
      </c>
      <c r="C22" s="11" t="s">
        <v>88</v>
      </c>
      <c r="D22" s="6" t="s">
        <v>80</v>
      </c>
      <c r="E22" s="6" t="s">
        <v>81</v>
      </c>
      <c r="F22" s="6" t="s">
        <v>89</v>
      </c>
      <c r="G22" s="6" t="s">
        <v>87</v>
      </c>
      <c r="H22" s="6" t="s">
        <v>84</v>
      </c>
      <c r="I22" s="6" t="s">
        <v>53</v>
      </c>
      <c r="J22" s="6" t="s">
        <v>45</v>
      </c>
    </row>
    <row r="23" spans="1:10" ht="135">
      <c r="A23" s="6"/>
      <c r="B23" s="6">
        <v>3.4</v>
      </c>
      <c r="C23" s="11" t="s">
        <v>90</v>
      </c>
      <c r="D23" s="6" t="s">
        <v>80</v>
      </c>
      <c r="E23" s="6" t="s">
        <v>81</v>
      </c>
      <c r="F23" s="6" t="s">
        <v>91</v>
      </c>
      <c r="G23" s="6" t="s">
        <v>92</v>
      </c>
      <c r="H23" s="6" t="s">
        <v>84</v>
      </c>
      <c r="I23" s="6" t="s">
        <v>53</v>
      </c>
      <c r="J23" s="6" t="s">
        <v>45</v>
      </c>
    </row>
    <row r="24" spans="1:10" ht="202.5">
      <c r="A24" s="6"/>
      <c r="B24" s="6">
        <v>3.5</v>
      </c>
      <c r="C24" s="11" t="s">
        <v>93</v>
      </c>
      <c r="D24" s="6" t="s">
        <v>80</v>
      </c>
      <c r="E24" s="6" t="s">
        <v>94</v>
      </c>
      <c r="F24" s="6" t="s">
        <v>95</v>
      </c>
      <c r="G24" s="6" t="s">
        <v>96</v>
      </c>
      <c r="H24" s="6" t="s">
        <v>84</v>
      </c>
      <c r="I24" s="6" t="s">
        <v>53</v>
      </c>
      <c r="J24" s="6" t="s">
        <v>45</v>
      </c>
    </row>
    <row r="25" spans="1:10" ht="90">
      <c r="A25" s="6"/>
      <c r="B25" s="6"/>
      <c r="C25" s="8" t="s">
        <v>97</v>
      </c>
      <c r="D25" s="6"/>
      <c r="E25" s="6" t="s">
        <v>37</v>
      </c>
      <c r="F25" s="6"/>
      <c r="G25" s="6"/>
      <c r="H25" s="6"/>
      <c r="I25" s="6"/>
      <c r="J25" s="6"/>
    </row>
    <row r="26" spans="1:10" ht="281.25">
      <c r="A26" s="6"/>
      <c r="B26" s="6">
        <v>3.6</v>
      </c>
      <c r="C26" s="11" t="s">
        <v>98</v>
      </c>
      <c r="D26" s="6" t="s">
        <v>80</v>
      </c>
      <c r="E26" s="6" t="s">
        <v>99</v>
      </c>
      <c r="F26" s="6" t="s">
        <v>100</v>
      </c>
      <c r="G26" s="6" t="s">
        <v>101</v>
      </c>
      <c r="H26" s="6" t="s">
        <v>84</v>
      </c>
      <c r="I26" s="6" t="s">
        <v>45</v>
      </c>
      <c r="J26" s="6" t="s">
        <v>45</v>
      </c>
    </row>
    <row r="27" spans="1:10" ht="191.25">
      <c r="A27" s="6"/>
      <c r="B27" s="6">
        <v>3.7</v>
      </c>
      <c r="C27" s="11" t="s">
        <v>102</v>
      </c>
      <c r="D27" s="6" t="s">
        <v>80</v>
      </c>
      <c r="E27" s="6" t="s">
        <v>103</v>
      </c>
      <c r="F27" s="6" t="s">
        <v>104</v>
      </c>
      <c r="G27" s="6" t="s">
        <v>105</v>
      </c>
      <c r="H27" s="6" t="s">
        <v>84</v>
      </c>
      <c r="I27" s="6" t="s">
        <v>45</v>
      </c>
      <c r="J27" s="6" t="s">
        <v>45</v>
      </c>
    </row>
    <row r="28" spans="1:10" ht="247.5">
      <c r="A28" s="6"/>
      <c r="B28" s="6">
        <v>3.8</v>
      </c>
      <c r="C28" s="11" t="s">
        <v>106</v>
      </c>
      <c r="D28" s="6" t="s">
        <v>80</v>
      </c>
      <c r="E28" s="6" t="s">
        <v>107</v>
      </c>
      <c r="F28" s="6" t="s">
        <v>108</v>
      </c>
      <c r="G28" s="6" t="s">
        <v>109</v>
      </c>
      <c r="H28" s="6" t="s">
        <v>84</v>
      </c>
      <c r="I28" s="6" t="s">
        <v>45</v>
      </c>
      <c r="J28" s="6" t="s">
        <v>45</v>
      </c>
    </row>
    <row r="29" spans="1:10" ht="236.25">
      <c r="A29" s="6"/>
      <c r="B29" s="6">
        <v>3.9</v>
      </c>
      <c r="C29" s="11" t="s">
        <v>110</v>
      </c>
      <c r="D29" s="6" t="s">
        <v>80</v>
      </c>
      <c r="E29" s="6" t="s">
        <v>111</v>
      </c>
      <c r="F29" s="6" t="s">
        <v>112</v>
      </c>
      <c r="G29" s="6" t="s">
        <v>113</v>
      </c>
      <c r="H29" s="6" t="s">
        <v>84</v>
      </c>
      <c r="I29" s="6" t="s">
        <v>45</v>
      </c>
      <c r="J29" s="6" t="s">
        <v>45</v>
      </c>
    </row>
    <row r="30" spans="1:10" ht="202.5">
      <c r="A30" s="6"/>
      <c r="B30" s="12">
        <v>3.1</v>
      </c>
      <c r="C30" s="11" t="s">
        <v>114</v>
      </c>
      <c r="D30" s="6" t="s">
        <v>80</v>
      </c>
      <c r="E30" s="6" t="s">
        <v>115</v>
      </c>
      <c r="F30" s="6" t="s">
        <v>116</v>
      </c>
      <c r="G30" s="6" t="s">
        <v>92</v>
      </c>
      <c r="H30" s="6" t="s">
        <v>84</v>
      </c>
      <c r="I30" s="6" t="s">
        <v>53</v>
      </c>
      <c r="J30" s="6" t="s">
        <v>45</v>
      </c>
    </row>
    <row r="31" spans="1:10" ht="202.5">
      <c r="A31" s="6"/>
      <c r="B31" s="6">
        <v>3.11</v>
      </c>
      <c r="C31" s="11" t="s">
        <v>117</v>
      </c>
      <c r="D31" s="6" t="s">
        <v>80</v>
      </c>
      <c r="E31" s="6" t="s">
        <v>115</v>
      </c>
      <c r="F31" s="6" t="s">
        <v>118</v>
      </c>
      <c r="G31" s="6" t="s">
        <v>119</v>
      </c>
      <c r="H31" s="6" t="s">
        <v>84</v>
      </c>
      <c r="I31" s="6" t="s">
        <v>53</v>
      </c>
      <c r="J31" s="6" t="s">
        <v>45</v>
      </c>
    </row>
    <row r="32" spans="1:10" ht="168.75">
      <c r="A32" s="6"/>
      <c r="B32" s="6">
        <v>3.12</v>
      </c>
      <c r="C32" s="11" t="s">
        <v>120</v>
      </c>
      <c r="D32" s="6" t="s">
        <v>80</v>
      </c>
      <c r="E32" s="6" t="s">
        <v>115</v>
      </c>
      <c r="F32" s="6" t="s">
        <v>121</v>
      </c>
      <c r="G32" s="6" t="s">
        <v>122</v>
      </c>
      <c r="H32" s="6" t="s">
        <v>84</v>
      </c>
      <c r="I32" s="6" t="s">
        <v>53</v>
      </c>
      <c r="J32" s="6" t="s">
        <v>45</v>
      </c>
    </row>
    <row r="33" spans="1:10" ht="409.5">
      <c r="A33" s="6"/>
      <c r="B33" s="6">
        <v>3.13</v>
      </c>
      <c r="C33" s="11" t="s">
        <v>123</v>
      </c>
      <c r="D33" s="6" t="s">
        <v>80</v>
      </c>
      <c r="E33" s="6" t="s">
        <v>81</v>
      </c>
      <c r="F33" s="6" t="s">
        <v>124</v>
      </c>
      <c r="G33" s="6" t="s">
        <v>125</v>
      </c>
      <c r="H33" s="6" t="s">
        <v>84</v>
      </c>
      <c r="I33" s="6" t="s">
        <v>53</v>
      </c>
      <c r="J33" s="6" t="s">
        <v>45</v>
      </c>
    </row>
    <row r="34" spans="1:10" ht="168.75">
      <c r="A34" s="6"/>
      <c r="B34" s="6">
        <v>3.14</v>
      </c>
      <c r="C34" s="11" t="s">
        <v>126</v>
      </c>
      <c r="D34" s="6" t="s">
        <v>80</v>
      </c>
      <c r="E34" s="6" t="s">
        <v>81</v>
      </c>
      <c r="F34" s="6" t="s">
        <v>127</v>
      </c>
      <c r="G34" s="6" t="s">
        <v>128</v>
      </c>
      <c r="H34" s="6" t="s">
        <v>84</v>
      </c>
      <c r="I34" s="6" t="s">
        <v>53</v>
      </c>
      <c r="J34" s="6" t="s">
        <v>45</v>
      </c>
    </row>
    <row r="35" spans="1:10" ht="45">
      <c r="A35" s="6"/>
      <c r="B35" s="6"/>
      <c r="C35" s="8" t="s">
        <v>129</v>
      </c>
      <c r="D35" s="6"/>
      <c r="E35" s="6" t="s">
        <v>37</v>
      </c>
      <c r="F35" s="6"/>
      <c r="G35" s="6"/>
      <c r="H35" s="6"/>
      <c r="I35" s="6"/>
      <c r="J35" s="6"/>
    </row>
    <row r="36" spans="1:10" ht="409.5">
      <c r="A36" s="6"/>
      <c r="B36" s="6">
        <v>3.15</v>
      </c>
      <c r="C36" s="11" t="s">
        <v>130</v>
      </c>
      <c r="D36" s="6" t="s">
        <v>80</v>
      </c>
      <c r="E36" s="6" t="s">
        <v>115</v>
      </c>
      <c r="F36" s="6" t="s">
        <v>131</v>
      </c>
      <c r="G36" s="6" t="s">
        <v>132</v>
      </c>
      <c r="H36" s="6" t="s">
        <v>84</v>
      </c>
      <c r="I36" s="6" t="s">
        <v>53</v>
      </c>
      <c r="J36" s="6" t="s">
        <v>45</v>
      </c>
    </row>
    <row r="37" spans="1:10" ht="123.75">
      <c r="A37" s="6"/>
      <c r="B37" s="6"/>
      <c r="C37" s="8" t="s">
        <v>133</v>
      </c>
      <c r="D37" s="6"/>
      <c r="E37" s="6" t="s">
        <v>37</v>
      </c>
      <c r="F37" s="6"/>
      <c r="G37" s="6"/>
      <c r="H37" s="6"/>
      <c r="I37" s="6"/>
      <c r="J37" s="6"/>
    </row>
    <row r="38" spans="1:10" ht="409.5">
      <c r="A38" s="6"/>
      <c r="B38" s="6">
        <v>3.16</v>
      </c>
      <c r="C38" s="11" t="s">
        <v>134</v>
      </c>
      <c r="D38" s="6" t="s">
        <v>80</v>
      </c>
      <c r="E38" s="6" t="s">
        <v>81</v>
      </c>
      <c r="F38" s="6" t="s">
        <v>135</v>
      </c>
      <c r="G38" s="6" t="s">
        <v>136</v>
      </c>
      <c r="H38" s="6" t="s">
        <v>84</v>
      </c>
      <c r="I38" s="6" t="s">
        <v>53</v>
      </c>
      <c r="J38" s="6" t="s">
        <v>45</v>
      </c>
    </row>
    <row r="39" spans="1:10" ht="191.25">
      <c r="A39" s="6"/>
      <c r="B39" s="6">
        <v>3.17</v>
      </c>
      <c r="C39" s="11" t="s">
        <v>137</v>
      </c>
      <c r="D39" s="6" t="s">
        <v>80</v>
      </c>
      <c r="E39" s="6" t="s">
        <v>115</v>
      </c>
      <c r="F39" s="6" t="s">
        <v>138</v>
      </c>
      <c r="G39" s="6" t="s">
        <v>139</v>
      </c>
      <c r="H39" s="6" t="s">
        <v>84</v>
      </c>
      <c r="I39" s="6" t="s">
        <v>53</v>
      </c>
      <c r="J39" s="6" t="s">
        <v>45</v>
      </c>
    </row>
    <row r="40" spans="1:10" ht="337.5">
      <c r="A40" s="6"/>
      <c r="B40" s="6">
        <v>3.18</v>
      </c>
      <c r="C40" s="11" t="s">
        <v>140</v>
      </c>
      <c r="D40" s="6" t="s">
        <v>80</v>
      </c>
      <c r="E40" s="6" t="s">
        <v>141</v>
      </c>
      <c r="F40" s="6"/>
      <c r="G40" s="6"/>
      <c r="H40" s="6" t="s">
        <v>84</v>
      </c>
      <c r="I40" s="6" t="s">
        <v>53</v>
      </c>
      <c r="J40" s="6" t="s">
        <v>45</v>
      </c>
    </row>
    <row r="41" spans="1:10" ht="337.5">
      <c r="A41" s="6"/>
      <c r="B41" s="6">
        <v>3.19</v>
      </c>
      <c r="C41" s="11" t="s">
        <v>142</v>
      </c>
      <c r="D41" s="6" t="s">
        <v>80</v>
      </c>
      <c r="E41" s="6" t="s">
        <v>141</v>
      </c>
      <c r="F41" s="6"/>
      <c r="G41" s="6"/>
      <c r="H41" s="6" t="s">
        <v>84</v>
      </c>
      <c r="I41" s="6" t="s">
        <v>53</v>
      </c>
      <c r="J41" s="6" t="s">
        <v>45</v>
      </c>
    </row>
    <row r="42" spans="1:10" ht="326.25">
      <c r="A42" s="6"/>
      <c r="B42" s="12">
        <v>3.2</v>
      </c>
      <c r="C42" s="11" t="s">
        <v>143</v>
      </c>
      <c r="D42" s="6" t="s">
        <v>80</v>
      </c>
      <c r="E42" s="6" t="s">
        <v>141</v>
      </c>
      <c r="F42" s="6"/>
      <c r="G42" s="6"/>
      <c r="H42" s="6" t="s">
        <v>84</v>
      </c>
      <c r="I42" s="6" t="s">
        <v>53</v>
      </c>
      <c r="J42" s="6" t="s">
        <v>45</v>
      </c>
    </row>
    <row r="43" spans="1:10" ht="236.25">
      <c r="A43" s="6"/>
      <c r="B43" s="6">
        <v>3.21</v>
      </c>
      <c r="C43" s="11" t="s">
        <v>144</v>
      </c>
      <c r="D43" s="6" t="s">
        <v>80</v>
      </c>
      <c r="E43" s="6" t="s">
        <v>141</v>
      </c>
      <c r="F43" s="6"/>
      <c r="G43" s="6"/>
      <c r="H43" s="6" t="s">
        <v>84</v>
      </c>
      <c r="I43" s="6" t="s">
        <v>53</v>
      </c>
      <c r="J43" s="6" t="s">
        <v>45</v>
      </c>
    </row>
    <row r="44" spans="1:10" ht="146.25">
      <c r="A44" s="6"/>
      <c r="B44" s="6">
        <v>3.22</v>
      </c>
      <c r="C44" s="11" t="s">
        <v>145</v>
      </c>
      <c r="D44" s="6" t="s">
        <v>80</v>
      </c>
      <c r="E44" s="6" t="s">
        <v>141</v>
      </c>
      <c r="F44" s="6"/>
      <c r="G44" s="6"/>
      <c r="H44" s="6" t="s">
        <v>84</v>
      </c>
      <c r="I44" s="6" t="s">
        <v>53</v>
      </c>
      <c r="J44" s="6" t="s">
        <v>45</v>
      </c>
    </row>
    <row r="45" spans="1:10" ht="78.75">
      <c r="A45" s="6"/>
      <c r="B45" s="6"/>
      <c r="C45" s="8" t="s">
        <v>70</v>
      </c>
      <c r="D45" s="6"/>
      <c r="E45" s="6" t="s">
        <v>37</v>
      </c>
      <c r="F45" s="6"/>
      <c r="G45" s="6"/>
      <c r="H45" s="6"/>
      <c r="I45" s="6"/>
      <c r="J45" s="6"/>
    </row>
    <row r="46" spans="1:10" ht="292.5">
      <c r="A46" s="6"/>
      <c r="B46" s="6">
        <v>3.23</v>
      </c>
      <c r="C46" s="11" t="s">
        <v>146</v>
      </c>
      <c r="D46" s="6" t="s">
        <v>80</v>
      </c>
      <c r="E46" s="6" t="s">
        <v>81</v>
      </c>
      <c r="F46" s="6" t="s">
        <v>147</v>
      </c>
      <c r="G46" s="6" t="s">
        <v>148</v>
      </c>
      <c r="H46" s="6" t="s">
        <v>84</v>
      </c>
      <c r="I46" s="6" t="s">
        <v>53</v>
      </c>
      <c r="J46" s="6" t="s">
        <v>45</v>
      </c>
    </row>
    <row r="47" spans="1:10" ht="409.5">
      <c r="A47" s="6"/>
      <c r="B47" s="6">
        <v>3.24</v>
      </c>
      <c r="C47" s="11" t="s">
        <v>149</v>
      </c>
      <c r="D47" s="6" t="s">
        <v>80</v>
      </c>
      <c r="E47" s="6" t="s">
        <v>141</v>
      </c>
      <c r="F47" s="6"/>
      <c r="G47" s="6"/>
      <c r="H47" s="6" t="s">
        <v>84</v>
      </c>
      <c r="I47" s="6" t="s">
        <v>53</v>
      </c>
      <c r="J47" s="6" t="s">
        <v>45</v>
      </c>
    </row>
    <row r="48" spans="1:10" ht="382.5">
      <c r="A48" s="6"/>
      <c r="B48" s="6">
        <v>3.25</v>
      </c>
      <c r="C48" s="11" t="s">
        <v>150</v>
      </c>
      <c r="D48" s="6" t="s">
        <v>80</v>
      </c>
      <c r="E48" s="6" t="s">
        <v>141</v>
      </c>
      <c r="F48" s="6"/>
      <c r="G48" s="6"/>
      <c r="H48" s="6" t="s">
        <v>84</v>
      </c>
      <c r="I48" s="6" t="s">
        <v>53</v>
      </c>
      <c r="J48" s="6" t="s">
        <v>45</v>
      </c>
    </row>
    <row r="49" spans="1:10" ht="409.5">
      <c r="A49" s="6"/>
      <c r="B49" s="6">
        <v>3.26</v>
      </c>
      <c r="C49" s="11" t="s">
        <v>151</v>
      </c>
      <c r="D49" s="6" t="s">
        <v>80</v>
      </c>
      <c r="E49" s="6" t="s">
        <v>141</v>
      </c>
      <c r="F49" s="6"/>
      <c r="G49" s="6"/>
      <c r="H49" s="6" t="s">
        <v>84</v>
      </c>
      <c r="I49" s="6" t="s">
        <v>53</v>
      </c>
      <c r="J49" s="6" t="s">
        <v>45</v>
      </c>
    </row>
    <row r="50" spans="1:10" ht="409.5">
      <c r="A50" s="6"/>
      <c r="B50" s="6">
        <v>3.27</v>
      </c>
      <c r="C50" s="11" t="s">
        <v>152</v>
      </c>
      <c r="D50" s="6" t="s">
        <v>80</v>
      </c>
      <c r="E50" s="6" t="s">
        <v>141</v>
      </c>
      <c r="F50" s="6"/>
      <c r="G50" s="6"/>
      <c r="H50" s="6" t="s">
        <v>84</v>
      </c>
      <c r="I50" s="6" t="s">
        <v>53</v>
      </c>
      <c r="J50" s="6" t="s">
        <v>45</v>
      </c>
    </row>
    <row r="51" spans="1:10" ht="45">
      <c r="A51" s="6"/>
      <c r="B51" s="6">
        <v>4</v>
      </c>
      <c r="C51" s="5" t="s">
        <v>153</v>
      </c>
      <c r="D51" s="6" t="s">
        <v>36</v>
      </c>
      <c r="E51" s="6" t="s">
        <v>37</v>
      </c>
      <c r="F51" s="6"/>
      <c r="G51" s="6"/>
      <c r="H51" s="6"/>
      <c r="I51" s="6"/>
      <c r="J51" s="6"/>
    </row>
    <row r="52" spans="1:10" ht="90">
      <c r="A52" s="6"/>
      <c r="B52" s="6"/>
      <c r="C52" s="8" t="s">
        <v>154</v>
      </c>
      <c r="D52" s="6"/>
      <c r="E52" s="6" t="s">
        <v>37</v>
      </c>
      <c r="F52" s="6"/>
      <c r="G52" s="6"/>
      <c r="H52" s="6"/>
      <c r="I52" s="6"/>
      <c r="J52" s="6"/>
    </row>
    <row r="53" spans="1:10" ht="168.75">
      <c r="A53" s="6"/>
      <c r="B53" s="6">
        <v>4.1</v>
      </c>
      <c r="C53" s="11" t="s">
        <v>155</v>
      </c>
      <c r="D53" s="6" t="s">
        <v>156</v>
      </c>
      <c r="E53" s="6" t="s">
        <v>157</v>
      </c>
      <c r="F53" s="6" t="s">
        <v>158</v>
      </c>
      <c r="G53" s="6" t="s">
        <v>158</v>
      </c>
      <c r="H53" s="6" t="s">
        <v>159</v>
      </c>
      <c r="I53" s="6" t="s">
        <v>53</v>
      </c>
      <c r="J53" s="6" t="s">
        <v>45</v>
      </c>
    </row>
    <row r="54" spans="1:10" ht="112.5">
      <c r="A54" s="6"/>
      <c r="B54" s="6"/>
      <c r="C54" s="8" t="s">
        <v>160</v>
      </c>
      <c r="D54" s="6"/>
      <c r="E54" s="6" t="s">
        <v>37</v>
      </c>
      <c r="F54" s="6"/>
      <c r="G54" s="6"/>
      <c r="H54" s="6"/>
      <c r="I54" s="6"/>
      <c r="J54" s="6"/>
    </row>
    <row r="55" spans="1:10" ht="409.5">
      <c r="A55" s="6"/>
      <c r="B55" s="6">
        <v>4.2</v>
      </c>
      <c r="C55" s="11" t="s">
        <v>161</v>
      </c>
      <c r="D55" s="6" t="s">
        <v>156</v>
      </c>
      <c r="E55" s="6" t="s">
        <v>157</v>
      </c>
      <c r="F55" s="6" t="s">
        <v>162</v>
      </c>
      <c r="G55" s="6" t="s">
        <v>163</v>
      </c>
      <c r="H55" s="6" t="s">
        <v>159</v>
      </c>
      <c r="I55" s="6" t="s">
        <v>53</v>
      </c>
      <c r="J55" s="6" t="s">
        <v>45</v>
      </c>
    </row>
    <row r="56" spans="1:10" ht="409.5">
      <c r="A56" s="6"/>
      <c r="B56" s="6">
        <v>4.3</v>
      </c>
      <c r="C56" s="11" t="s">
        <v>164</v>
      </c>
      <c r="D56" s="6" t="s">
        <v>156</v>
      </c>
      <c r="E56" s="6" t="s">
        <v>157</v>
      </c>
      <c r="F56" s="6" t="s">
        <v>165</v>
      </c>
      <c r="G56" s="6" t="s">
        <v>166</v>
      </c>
      <c r="H56" s="6" t="s">
        <v>159</v>
      </c>
      <c r="I56" s="6" t="s">
        <v>53</v>
      </c>
      <c r="J56" s="6" t="s">
        <v>45</v>
      </c>
    </row>
    <row r="57" spans="1:10" ht="101.25">
      <c r="A57" s="6"/>
      <c r="B57" s="6"/>
      <c r="C57" s="8" t="s">
        <v>167</v>
      </c>
      <c r="D57" s="6"/>
      <c r="E57" s="6" t="s">
        <v>37</v>
      </c>
      <c r="F57" s="6"/>
      <c r="G57" s="6"/>
      <c r="H57" s="6"/>
      <c r="I57" s="6"/>
      <c r="J57" s="6"/>
    </row>
    <row r="58" spans="1:10" ht="281.25">
      <c r="A58" s="6"/>
      <c r="B58" s="6">
        <v>4.4</v>
      </c>
      <c r="C58" s="11" t="s">
        <v>168</v>
      </c>
      <c r="D58" s="6" t="s">
        <v>156</v>
      </c>
      <c r="E58" s="6" t="s">
        <v>81</v>
      </c>
      <c r="F58" s="6" t="s">
        <v>169</v>
      </c>
      <c r="G58" s="6" t="s">
        <v>170</v>
      </c>
      <c r="H58" s="6" t="s">
        <v>159</v>
      </c>
      <c r="I58" s="6" t="s">
        <v>53</v>
      </c>
      <c r="J58" s="6" t="s">
        <v>45</v>
      </c>
    </row>
    <row r="59" spans="1:10" ht="123.75">
      <c r="A59" s="6"/>
      <c r="B59" s="6">
        <v>4.5</v>
      </c>
      <c r="C59" s="11" t="s">
        <v>171</v>
      </c>
      <c r="D59" s="6" t="s">
        <v>156</v>
      </c>
      <c r="E59" s="6" t="s">
        <v>81</v>
      </c>
      <c r="F59" s="6" t="s">
        <v>172</v>
      </c>
      <c r="G59" s="6" t="s">
        <v>173</v>
      </c>
      <c r="H59" s="6" t="s">
        <v>159</v>
      </c>
      <c r="I59" s="6" t="s">
        <v>53</v>
      </c>
      <c r="J59" s="6" t="s">
        <v>45</v>
      </c>
    </row>
    <row r="60" spans="1:10" ht="236.25">
      <c r="A60" s="6"/>
      <c r="B60" s="6">
        <v>4.6</v>
      </c>
      <c r="C60" s="11" t="s">
        <v>174</v>
      </c>
      <c r="D60" s="6" t="s">
        <v>156</v>
      </c>
      <c r="E60" s="6" t="s">
        <v>81</v>
      </c>
      <c r="F60" s="6" t="s">
        <v>175</v>
      </c>
      <c r="G60" s="6" t="s">
        <v>176</v>
      </c>
      <c r="H60" s="6" t="s">
        <v>159</v>
      </c>
      <c r="I60" s="6" t="s">
        <v>53</v>
      </c>
      <c r="J60" s="6" t="s">
        <v>45</v>
      </c>
    </row>
    <row r="61" spans="1:10" ht="409.5">
      <c r="A61" s="6"/>
      <c r="B61" s="6">
        <v>4.7</v>
      </c>
      <c r="C61" s="11" t="s">
        <v>177</v>
      </c>
      <c r="D61" s="6" t="s">
        <v>156</v>
      </c>
      <c r="E61" s="6" t="s">
        <v>81</v>
      </c>
      <c r="F61" s="6" t="s">
        <v>178</v>
      </c>
      <c r="G61" s="6" t="s">
        <v>179</v>
      </c>
      <c r="H61" s="6" t="s">
        <v>159</v>
      </c>
      <c r="I61" s="6" t="s">
        <v>53</v>
      </c>
      <c r="J61" s="6" t="s">
        <v>45</v>
      </c>
    </row>
    <row r="62" spans="1:10" ht="90">
      <c r="A62" s="6"/>
      <c r="B62" s="6"/>
      <c r="C62" s="8" t="s">
        <v>180</v>
      </c>
      <c r="D62" s="6"/>
      <c r="E62" s="6" t="s">
        <v>37</v>
      </c>
      <c r="F62" s="6"/>
      <c r="G62" s="6"/>
      <c r="H62" s="6"/>
      <c r="I62" s="6"/>
      <c r="J62" s="6"/>
    </row>
    <row r="63" spans="1:10" ht="236.25">
      <c r="A63" s="6"/>
      <c r="B63" s="6">
        <v>4.8</v>
      </c>
      <c r="C63" s="11" t="s">
        <v>181</v>
      </c>
      <c r="D63" s="6" t="s">
        <v>182</v>
      </c>
      <c r="E63" s="6" t="s">
        <v>81</v>
      </c>
      <c r="F63" s="6" t="s">
        <v>183</v>
      </c>
      <c r="G63" s="6" t="s">
        <v>184</v>
      </c>
      <c r="H63" s="6" t="s">
        <v>185</v>
      </c>
      <c r="I63" s="6" t="s">
        <v>53</v>
      </c>
      <c r="J63" s="6" t="s">
        <v>45</v>
      </c>
    </row>
    <row r="64" spans="1:10" ht="247.5">
      <c r="A64" s="6"/>
      <c r="B64" s="6">
        <v>4.9</v>
      </c>
      <c r="C64" s="11" t="s">
        <v>186</v>
      </c>
      <c r="D64" s="6" t="s">
        <v>182</v>
      </c>
      <c r="E64" s="6" t="s">
        <v>81</v>
      </c>
      <c r="F64" s="6" t="s">
        <v>187</v>
      </c>
      <c r="G64" s="6" t="s">
        <v>188</v>
      </c>
      <c r="H64" s="6" t="s">
        <v>185</v>
      </c>
      <c r="I64" s="6" t="s">
        <v>53</v>
      </c>
      <c r="J64" s="6" t="s">
        <v>45</v>
      </c>
    </row>
    <row r="65" spans="1:10" ht="337.5">
      <c r="A65" s="6"/>
      <c r="B65" s="12">
        <v>4.1</v>
      </c>
      <c r="C65" s="11" t="s">
        <v>189</v>
      </c>
      <c r="D65" s="6" t="s">
        <v>182</v>
      </c>
      <c r="E65" s="6" t="s">
        <v>81</v>
      </c>
      <c r="F65" s="6" t="s">
        <v>190</v>
      </c>
      <c r="G65" s="6" t="s">
        <v>191</v>
      </c>
      <c r="H65" s="6" t="s">
        <v>185</v>
      </c>
      <c r="I65" s="6" t="s">
        <v>53</v>
      </c>
      <c r="J65" s="6" t="s">
        <v>45</v>
      </c>
    </row>
    <row r="66" spans="1:10" ht="409.5">
      <c r="A66" s="6"/>
      <c r="B66" s="6">
        <v>4.11</v>
      </c>
      <c r="C66" s="11" t="s">
        <v>192</v>
      </c>
      <c r="D66" s="6" t="s">
        <v>182</v>
      </c>
      <c r="E66" s="6" t="s">
        <v>81</v>
      </c>
      <c r="F66" s="6" t="s">
        <v>193</v>
      </c>
      <c r="G66" s="6" t="s">
        <v>194</v>
      </c>
      <c r="H66" s="6" t="s">
        <v>185</v>
      </c>
      <c r="I66" s="6" t="s">
        <v>53</v>
      </c>
      <c r="J66" s="6" t="s">
        <v>45</v>
      </c>
    </row>
    <row r="67" spans="1:10" ht="225">
      <c r="A67" s="6"/>
      <c r="B67" s="6">
        <v>4.12</v>
      </c>
      <c r="C67" s="11" t="s">
        <v>195</v>
      </c>
      <c r="D67" s="6" t="s">
        <v>182</v>
      </c>
      <c r="E67" s="6" t="s">
        <v>81</v>
      </c>
      <c r="F67" s="6" t="s">
        <v>196</v>
      </c>
      <c r="G67" s="6" t="s">
        <v>197</v>
      </c>
      <c r="H67" s="6" t="s">
        <v>185</v>
      </c>
      <c r="I67" s="6" t="s">
        <v>53</v>
      </c>
      <c r="J67" s="6" t="s">
        <v>45</v>
      </c>
    </row>
    <row r="68" spans="1:10" ht="247.5">
      <c r="A68" s="6"/>
      <c r="B68" s="6">
        <v>4.13</v>
      </c>
      <c r="C68" s="11" t="s">
        <v>198</v>
      </c>
      <c r="D68" s="6" t="s">
        <v>182</v>
      </c>
      <c r="E68" s="6" t="s">
        <v>81</v>
      </c>
      <c r="F68" s="6" t="s">
        <v>198</v>
      </c>
      <c r="G68" s="6" t="s">
        <v>199</v>
      </c>
      <c r="H68" s="6" t="s">
        <v>185</v>
      </c>
      <c r="I68" s="6" t="s">
        <v>53</v>
      </c>
      <c r="J68" s="6" t="s">
        <v>45</v>
      </c>
    </row>
    <row r="69" spans="1:10" ht="348.75">
      <c r="A69" s="6"/>
      <c r="B69" s="6"/>
      <c r="C69" s="8" t="s">
        <v>200</v>
      </c>
      <c r="D69" s="6"/>
      <c r="E69" s="6" t="s">
        <v>37</v>
      </c>
      <c r="F69" s="6"/>
      <c r="G69" s="6"/>
      <c r="H69" s="6"/>
      <c r="I69" s="6"/>
      <c r="J69" s="6"/>
    </row>
    <row r="70" spans="1:10" ht="315">
      <c r="A70" s="6"/>
      <c r="B70" s="6">
        <v>4.14</v>
      </c>
      <c r="C70" s="11" t="s">
        <v>201</v>
      </c>
      <c r="D70" s="6" t="s">
        <v>182</v>
      </c>
      <c r="E70" s="6" t="s">
        <v>81</v>
      </c>
      <c r="F70" s="6" t="s">
        <v>202</v>
      </c>
      <c r="G70" s="6" t="s">
        <v>203</v>
      </c>
      <c r="H70" s="6" t="s">
        <v>185</v>
      </c>
      <c r="I70" s="6" t="s">
        <v>53</v>
      </c>
      <c r="J70" s="6" t="s">
        <v>45</v>
      </c>
    </row>
    <row r="71" spans="1:10" ht="281.25">
      <c r="A71" s="6"/>
      <c r="B71" s="6">
        <v>4.15</v>
      </c>
      <c r="C71" s="11" t="s">
        <v>204</v>
      </c>
      <c r="D71" s="6" t="s">
        <v>182</v>
      </c>
      <c r="E71" s="6" t="s">
        <v>81</v>
      </c>
      <c r="F71" s="6" t="s">
        <v>205</v>
      </c>
      <c r="G71" s="6" t="s">
        <v>206</v>
      </c>
      <c r="H71" s="6" t="s">
        <v>185</v>
      </c>
      <c r="I71" s="6" t="s">
        <v>53</v>
      </c>
      <c r="J71" s="6" t="s">
        <v>45</v>
      </c>
    </row>
    <row r="72" spans="1:10" ht="292.5">
      <c r="A72" s="6"/>
      <c r="B72" s="6">
        <v>4.16</v>
      </c>
      <c r="C72" s="11" t="s">
        <v>207</v>
      </c>
      <c r="D72" s="6" t="s">
        <v>182</v>
      </c>
      <c r="E72" s="6" t="s">
        <v>81</v>
      </c>
      <c r="F72" s="6" t="s">
        <v>208</v>
      </c>
      <c r="G72" s="6" t="s">
        <v>209</v>
      </c>
      <c r="H72" s="6" t="s">
        <v>185</v>
      </c>
      <c r="I72" s="6" t="s">
        <v>53</v>
      </c>
      <c r="J72" s="6" t="s">
        <v>45</v>
      </c>
    </row>
    <row r="73" spans="1:10" ht="90">
      <c r="A73" s="6"/>
      <c r="B73" s="6">
        <v>4.17</v>
      </c>
      <c r="C73" s="11" t="s">
        <v>210</v>
      </c>
      <c r="D73" s="6" t="s">
        <v>182</v>
      </c>
      <c r="E73" s="6" t="s">
        <v>81</v>
      </c>
      <c r="F73" s="6" t="s">
        <v>211</v>
      </c>
      <c r="G73" s="6" t="s">
        <v>212</v>
      </c>
      <c r="H73" s="6" t="s">
        <v>185</v>
      </c>
      <c r="I73" s="6" t="s">
        <v>53</v>
      </c>
      <c r="J73" s="6" t="s">
        <v>45</v>
      </c>
    </row>
    <row r="74" spans="1:10" ht="123.75">
      <c r="A74" s="6"/>
      <c r="B74" s="6">
        <v>4.18</v>
      </c>
      <c r="C74" s="11" t="s">
        <v>213</v>
      </c>
      <c r="D74" s="6" t="s">
        <v>182</v>
      </c>
      <c r="E74" s="6" t="s">
        <v>81</v>
      </c>
      <c r="F74" s="6" t="s">
        <v>214</v>
      </c>
      <c r="G74" s="6" t="s">
        <v>215</v>
      </c>
      <c r="H74" s="6" t="s">
        <v>185</v>
      </c>
      <c r="I74" s="6" t="s">
        <v>53</v>
      </c>
      <c r="J74" s="6" t="s">
        <v>45</v>
      </c>
    </row>
    <row r="75" spans="1:10" ht="213.75">
      <c r="A75" s="6"/>
      <c r="B75" s="6">
        <v>4.19</v>
      </c>
      <c r="C75" s="11" t="s">
        <v>216</v>
      </c>
      <c r="D75" s="6" t="s">
        <v>182</v>
      </c>
      <c r="E75" s="6" t="s">
        <v>81</v>
      </c>
      <c r="F75" s="6" t="s">
        <v>217</v>
      </c>
      <c r="G75" s="6" t="s">
        <v>218</v>
      </c>
      <c r="H75" s="6" t="s">
        <v>185</v>
      </c>
      <c r="I75" s="6" t="s">
        <v>53</v>
      </c>
      <c r="J75" s="6" t="s">
        <v>45</v>
      </c>
    </row>
    <row r="76" spans="1:10" ht="90">
      <c r="A76" s="6"/>
      <c r="B76" s="12">
        <v>4.2</v>
      </c>
      <c r="C76" s="11" t="s">
        <v>219</v>
      </c>
      <c r="D76" s="6" t="s">
        <v>182</v>
      </c>
      <c r="E76" s="6" t="s">
        <v>81</v>
      </c>
      <c r="F76" s="6" t="s">
        <v>220</v>
      </c>
      <c r="G76" s="6" t="s">
        <v>221</v>
      </c>
      <c r="H76" s="6" t="s">
        <v>185</v>
      </c>
      <c r="I76" s="6" t="s">
        <v>53</v>
      </c>
      <c r="J76" s="6" t="s">
        <v>45</v>
      </c>
    </row>
    <row r="77" spans="1:10" ht="123.75">
      <c r="A77" s="6"/>
      <c r="B77" s="6">
        <v>4.21</v>
      </c>
      <c r="C77" s="11" t="s">
        <v>222</v>
      </c>
      <c r="D77" s="6" t="s">
        <v>182</v>
      </c>
      <c r="E77" s="6" t="s">
        <v>81</v>
      </c>
      <c r="F77" s="6" t="s">
        <v>223</v>
      </c>
      <c r="G77" s="6" t="s">
        <v>224</v>
      </c>
      <c r="H77" s="6" t="s">
        <v>185</v>
      </c>
      <c r="I77" s="6" t="s">
        <v>53</v>
      </c>
      <c r="J77" s="6" t="s">
        <v>45</v>
      </c>
    </row>
    <row r="78" spans="1:10" ht="292.5">
      <c r="A78" s="6"/>
      <c r="B78" s="6">
        <v>4.22</v>
      </c>
      <c r="C78" s="11" t="s">
        <v>225</v>
      </c>
      <c r="D78" s="6" t="s">
        <v>182</v>
      </c>
      <c r="E78" s="6" t="s">
        <v>81</v>
      </c>
      <c r="F78" s="6" t="s">
        <v>226</v>
      </c>
      <c r="G78" s="6" t="s">
        <v>227</v>
      </c>
      <c r="H78" s="6" t="s">
        <v>185</v>
      </c>
      <c r="I78" s="6" t="s">
        <v>53</v>
      </c>
      <c r="J78" s="6" t="s">
        <v>45</v>
      </c>
    </row>
    <row r="79" spans="1:10" ht="112.5">
      <c r="A79" s="6"/>
      <c r="B79" s="6"/>
      <c r="C79" s="8" t="s">
        <v>228</v>
      </c>
      <c r="D79" s="6"/>
      <c r="E79" s="6" t="s">
        <v>37</v>
      </c>
      <c r="F79" s="6"/>
      <c r="G79" s="6"/>
      <c r="H79" s="6"/>
      <c r="I79" s="6"/>
      <c r="J79" s="6"/>
    </row>
    <row r="80" spans="1:10" ht="270">
      <c r="A80" s="6"/>
      <c r="B80" s="6">
        <v>4.23</v>
      </c>
      <c r="C80" s="11" t="s">
        <v>229</v>
      </c>
      <c r="D80" s="6" t="s">
        <v>182</v>
      </c>
      <c r="E80" s="6" t="s">
        <v>81</v>
      </c>
      <c r="F80" s="6" t="s">
        <v>230</v>
      </c>
      <c r="G80" s="6" t="s">
        <v>231</v>
      </c>
      <c r="H80" s="6" t="s">
        <v>185</v>
      </c>
      <c r="I80" s="6" t="s">
        <v>53</v>
      </c>
      <c r="J80" s="6" t="s">
        <v>45</v>
      </c>
    </row>
    <row r="81" spans="1:10" ht="157.5">
      <c r="A81" s="6"/>
      <c r="B81" s="6">
        <v>4.24</v>
      </c>
      <c r="C81" s="11" t="s">
        <v>232</v>
      </c>
      <c r="D81" s="6" t="s">
        <v>182</v>
      </c>
      <c r="E81" s="6" t="s">
        <v>81</v>
      </c>
      <c r="F81" s="6" t="s">
        <v>233</v>
      </c>
      <c r="G81" s="6" t="s">
        <v>234</v>
      </c>
      <c r="H81" s="6" t="s">
        <v>185</v>
      </c>
      <c r="I81" s="6" t="s">
        <v>53</v>
      </c>
      <c r="J81" s="6" t="s">
        <v>45</v>
      </c>
    </row>
    <row r="82" spans="1:10" ht="258.75">
      <c r="A82" s="6"/>
      <c r="B82" s="6">
        <v>4.25</v>
      </c>
      <c r="C82" s="11" t="s">
        <v>235</v>
      </c>
      <c r="D82" s="6" t="s">
        <v>182</v>
      </c>
      <c r="E82" s="6" t="s">
        <v>81</v>
      </c>
      <c r="F82" s="6" t="s">
        <v>236</v>
      </c>
      <c r="G82" s="6" t="s">
        <v>237</v>
      </c>
      <c r="H82" s="6" t="s">
        <v>185</v>
      </c>
      <c r="I82" s="6" t="s">
        <v>53</v>
      </c>
      <c r="J82" s="6" t="s">
        <v>45</v>
      </c>
    </row>
    <row r="83" spans="1:10" ht="168.75">
      <c r="A83" s="6"/>
      <c r="B83" s="6">
        <v>4.26</v>
      </c>
      <c r="C83" s="11" t="s">
        <v>238</v>
      </c>
      <c r="D83" s="6" t="s">
        <v>182</v>
      </c>
      <c r="E83" s="6" t="s">
        <v>81</v>
      </c>
      <c r="F83" s="6" t="s">
        <v>239</v>
      </c>
      <c r="G83" s="6" t="s">
        <v>240</v>
      </c>
      <c r="H83" s="6" t="s">
        <v>185</v>
      </c>
      <c r="I83" s="6" t="s">
        <v>53</v>
      </c>
      <c r="J83" s="6" t="s">
        <v>45</v>
      </c>
    </row>
    <row r="84" spans="1:10" ht="191.25">
      <c r="A84" s="6"/>
      <c r="B84" s="6">
        <v>4.27</v>
      </c>
      <c r="C84" s="11" t="s">
        <v>241</v>
      </c>
      <c r="D84" s="6" t="s">
        <v>182</v>
      </c>
      <c r="E84" s="6" t="s">
        <v>81</v>
      </c>
      <c r="F84" s="6" t="s">
        <v>242</v>
      </c>
      <c r="G84" s="6" t="s">
        <v>243</v>
      </c>
      <c r="H84" s="6" t="s">
        <v>185</v>
      </c>
      <c r="I84" s="6" t="s">
        <v>53</v>
      </c>
      <c r="J84" s="6" t="s">
        <v>45</v>
      </c>
    </row>
    <row r="85" spans="1:10" ht="409.5">
      <c r="A85" s="6"/>
      <c r="B85" s="6">
        <v>4.28</v>
      </c>
      <c r="C85" s="11" t="s">
        <v>244</v>
      </c>
      <c r="D85" s="6" t="s">
        <v>182</v>
      </c>
      <c r="E85" s="6" t="s">
        <v>81</v>
      </c>
      <c r="F85" s="6" t="s">
        <v>245</v>
      </c>
      <c r="G85" s="6" t="s">
        <v>246</v>
      </c>
      <c r="H85" s="6" t="s">
        <v>185</v>
      </c>
      <c r="I85" s="6" t="s">
        <v>53</v>
      </c>
      <c r="J85" s="6" t="s">
        <v>45</v>
      </c>
    </row>
    <row r="86" spans="1:10" ht="101.25">
      <c r="A86" s="6"/>
      <c r="B86" s="6">
        <v>4.29</v>
      </c>
      <c r="C86" s="11" t="s">
        <v>247</v>
      </c>
      <c r="D86" s="6" t="s">
        <v>182</v>
      </c>
      <c r="E86" s="6" t="s">
        <v>248</v>
      </c>
      <c r="F86" s="6" t="s">
        <v>249</v>
      </c>
      <c r="G86" s="6" t="s">
        <v>250</v>
      </c>
      <c r="H86" s="6" t="s">
        <v>251</v>
      </c>
      <c r="I86" s="6" t="s">
        <v>53</v>
      </c>
      <c r="J86" s="6" t="s">
        <v>45</v>
      </c>
    </row>
    <row r="87" spans="1:10" ht="90">
      <c r="A87" s="6"/>
      <c r="B87" s="6"/>
      <c r="C87" s="8" t="s">
        <v>252</v>
      </c>
      <c r="D87" s="6"/>
      <c r="E87" s="6" t="s">
        <v>37</v>
      </c>
      <c r="F87" s="6"/>
      <c r="G87" s="6"/>
      <c r="H87" s="6"/>
      <c r="I87" s="6"/>
      <c r="J87" s="6"/>
    </row>
    <row r="88" spans="1:10" ht="213.75">
      <c r="A88" s="6"/>
      <c r="B88" s="12">
        <v>4.3</v>
      </c>
      <c r="C88" s="11" t="s">
        <v>253</v>
      </c>
      <c r="D88" s="6" t="s">
        <v>182</v>
      </c>
      <c r="E88" s="6" t="s">
        <v>81</v>
      </c>
      <c r="F88" s="6" t="s">
        <v>254</v>
      </c>
      <c r="G88" s="6" t="s">
        <v>255</v>
      </c>
      <c r="H88" s="6" t="s">
        <v>185</v>
      </c>
      <c r="I88" s="6" t="s">
        <v>53</v>
      </c>
      <c r="J88" s="6" t="s">
        <v>45</v>
      </c>
    </row>
    <row r="89" spans="1:10" ht="225">
      <c r="A89" s="6"/>
      <c r="B89" s="6">
        <v>4.31</v>
      </c>
      <c r="C89" s="11" t="s">
        <v>256</v>
      </c>
      <c r="D89" s="6" t="s">
        <v>182</v>
      </c>
      <c r="E89" s="6" t="s">
        <v>81</v>
      </c>
      <c r="F89" s="6" t="s">
        <v>257</v>
      </c>
      <c r="G89" s="6" t="s">
        <v>258</v>
      </c>
      <c r="H89" s="6" t="s">
        <v>185</v>
      </c>
      <c r="I89" s="6" t="s">
        <v>53</v>
      </c>
      <c r="J89" s="6" t="s">
        <v>45</v>
      </c>
    </row>
    <row r="90" spans="1:10" ht="225">
      <c r="A90" s="6"/>
      <c r="B90" s="6">
        <v>4.32</v>
      </c>
      <c r="C90" s="11" t="s">
        <v>259</v>
      </c>
      <c r="D90" s="6" t="s">
        <v>182</v>
      </c>
      <c r="E90" s="6" t="s">
        <v>81</v>
      </c>
      <c r="F90" s="6" t="s">
        <v>260</v>
      </c>
      <c r="G90" s="6" t="s">
        <v>261</v>
      </c>
      <c r="H90" s="6" t="s">
        <v>185</v>
      </c>
      <c r="I90" s="6" t="s">
        <v>53</v>
      </c>
      <c r="J90" s="6" t="s">
        <v>45</v>
      </c>
    </row>
    <row r="91" spans="1:10" ht="191.25">
      <c r="A91" s="6"/>
      <c r="B91" s="6">
        <v>4.33</v>
      </c>
      <c r="C91" s="11" t="s">
        <v>262</v>
      </c>
      <c r="D91" s="6" t="s">
        <v>182</v>
      </c>
      <c r="E91" s="6" t="s">
        <v>81</v>
      </c>
      <c r="F91" s="6" t="s">
        <v>263</v>
      </c>
      <c r="G91" s="6" t="s">
        <v>264</v>
      </c>
      <c r="H91" s="6" t="s">
        <v>185</v>
      </c>
      <c r="I91" s="6" t="s">
        <v>53</v>
      </c>
      <c r="J91" s="6" t="s">
        <v>45</v>
      </c>
    </row>
    <row r="92" spans="1:10" ht="247.5">
      <c r="A92" s="6"/>
      <c r="B92" s="6">
        <v>4.34</v>
      </c>
      <c r="C92" s="11" t="s">
        <v>265</v>
      </c>
      <c r="D92" s="6" t="s">
        <v>182</v>
      </c>
      <c r="E92" s="6" t="s">
        <v>81</v>
      </c>
      <c r="F92" s="6" t="s">
        <v>266</v>
      </c>
      <c r="G92" s="6" t="s">
        <v>267</v>
      </c>
      <c r="H92" s="6" t="s">
        <v>185</v>
      </c>
      <c r="I92" s="6" t="s">
        <v>53</v>
      </c>
      <c r="J92" s="6" t="s">
        <v>45</v>
      </c>
    </row>
    <row r="93" spans="1:10" ht="90">
      <c r="A93" s="6"/>
      <c r="B93" s="6"/>
      <c r="C93" s="8" t="s">
        <v>268</v>
      </c>
      <c r="D93" s="6"/>
      <c r="E93" s="6" t="s">
        <v>37</v>
      </c>
      <c r="F93" s="6"/>
      <c r="G93" s="6"/>
      <c r="H93" s="6"/>
      <c r="I93" s="6"/>
      <c r="J93" s="6"/>
    </row>
    <row r="94" spans="1:10" ht="135">
      <c r="A94" s="6"/>
      <c r="B94" s="6">
        <v>4.35</v>
      </c>
      <c r="C94" s="11" t="s">
        <v>269</v>
      </c>
      <c r="D94" s="6" t="s">
        <v>182</v>
      </c>
      <c r="E94" s="6" t="s">
        <v>81</v>
      </c>
      <c r="F94" s="6" t="s">
        <v>270</v>
      </c>
      <c r="G94" s="6" t="s">
        <v>271</v>
      </c>
      <c r="H94" s="6" t="s">
        <v>185</v>
      </c>
      <c r="I94" s="6" t="s">
        <v>53</v>
      </c>
      <c r="J94" s="6" t="s">
        <v>45</v>
      </c>
    </row>
    <row r="95" spans="1:10" ht="236.25">
      <c r="A95" s="6"/>
      <c r="B95" s="6">
        <v>4.36</v>
      </c>
      <c r="C95" s="11" t="s">
        <v>272</v>
      </c>
      <c r="D95" s="6" t="s">
        <v>182</v>
      </c>
      <c r="E95" s="6" t="s">
        <v>81</v>
      </c>
      <c r="F95" s="6" t="s">
        <v>273</v>
      </c>
      <c r="G95" s="6" t="s">
        <v>274</v>
      </c>
      <c r="H95" s="6" t="s">
        <v>185</v>
      </c>
      <c r="I95" s="6" t="s">
        <v>53</v>
      </c>
      <c r="J95" s="6" t="s">
        <v>45</v>
      </c>
    </row>
    <row r="96" spans="1:10" ht="146.25">
      <c r="A96" s="6"/>
      <c r="B96" s="6">
        <v>4.37</v>
      </c>
      <c r="C96" s="11" t="s">
        <v>275</v>
      </c>
      <c r="D96" s="6" t="s">
        <v>182</v>
      </c>
      <c r="E96" s="6" t="s">
        <v>141</v>
      </c>
      <c r="F96" s="6" t="s">
        <v>276</v>
      </c>
      <c r="G96" s="6" t="s">
        <v>277</v>
      </c>
      <c r="H96" s="6" t="s">
        <v>185</v>
      </c>
      <c r="I96" s="6" t="s">
        <v>53</v>
      </c>
      <c r="J96" s="6" t="s">
        <v>45</v>
      </c>
    </row>
    <row r="97" spans="1:10" ht="101.25">
      <c r="A97" s="6"/>
      <c r="B97" s="6">
        <v>4.38</v>
      </c>
      <c r="C97" s="11" t="s">
        <v>278</v>
      </c>
      <c r="D97" s="6" t="s">
        <v>182</v>
      </c>
      <c r="E97" s="6" t="s">
        <v>81</v>
      </c>
      <c r="F97" s="6" t="s">
        <v>279</v>
      </c>
      <c r="G97" s="6" t="s">
        <v>280</v>
      </c>
      <c r="H97" s="6" t="s">
        <v>185</v>
      </c>
      <c r="I97" s="6" t="s">
        <v>53</v>
      </c>
      <c r="J97" s="6" t="s">
        <v>53</v>
      </c>
    </row>
    <row r="98" spans="1:10" ht="168.75">
      <c r="A98" s="6"/>
      <c r="B98" s="6"/>
      <c r="C98" s="8" t="s">
        <v>281</v>
      </c>
      <c r="D98" s="6"/>
      <c r="E98" s="6" t="s">
        <v>37</v>
      </c>
      <c r="F98" s="6"/>
      <c r="G98" s="6"/>
      <c r="H98" s="6"/>
      <c r="I98" s="6"/>
      <c r="J98" s="6"/>
    </row>
    <row r="99" spans="1:10" ht="225">
      <c r="A99" s="6"/>
      <c r="B99" s="6">
        <v>4.39</v>
      </c>
      <c r="C99" s="11" t="s">
        <v>282</v>
      </c>
      <c r="D99" s="6" t="s">
        <v>182</v>
      </c>
      <c r="E99" s="6" t="s">
        <v>81</v>
      </c>
      <c r="F99" s="6" t="s">
        <v>283</v>
      </c>
      <c r="G99" s="6" t="s">
        <v>284</v>
      </c>
      <c r="H99" s="6" t="s">
        <v>185</v>
      </c>
      <c r="I99" s="6" t="s">
        <v>53</v>
      </c>
      <c r="J99" s="6" t="s">
        <v>45</v>
      </c>
    </row>
    <row r="100" spans="1:10" ht="405">
      <c r="A100" s="6"/>
      <c r="B100" s="12">
        <v>4.4</v>
      </c>
      <c r="C100" s="11" t="s">
        <v>285</v>
      </c>
      <c r="D100" s="6" t="s">
        <v>182</v>
      </c>
      <c r="E100" s="6" t="s">
        <v>81</v>
      </c>
      <c r="F100" s="6" t="s">
        <v>286</v>
      </c>
      <c r="G100" s="6" t="s">
        <v>287</v>
      </c>
      <c r="H100" s="6" t="s">
        <v>185</v>
      </c>
      <c r="I100" s="6" t="s">
        <v>53</v>
      </c>
      <c r="J100" s="6" t="s">
        <v>45</v>
      </c>
    </row>
    <row r="101" spans="1:10" ht="180">
      <c r="A101" s="6"/>
      <c r="B101" s="6">
        <v>4.41</v>
      </c>
      <c r="C101" s="11" t="s">
        <v>288</v>
      </c>
      <c r="D101" s="6" t="s">
        <v>182</v>
      </c>
      <c r="E101" s="6" t="s">
        <v>81</v>
      </c>
      <c r="F101" s="6" t="s">
        <v>289</v>
      </c>
      <c r="G101" s="6" t="s">
        <v>290</v>
      </c>
      <c r="H101" s="6" t="s">
        <v>185</v>
      </c>
      <c r="I101" s="6" t="s">
        <v>53</v>
      </c>
      <c r="J101" s="6" t="s">
        <v>45</v>
      </c>
    </row>
    <row r="102" spans="1:10" ht="258.75">
      <c r="A102" s="6"/>
      <c r="B102" s="6">
        <v>4.42</v>
      </c>
      <c r="C102" s="11" t="s">
        <v>291</v>
      </c>
      <c r="D102" s="6" t="s">
        <v>182</v>
      </c>
      <c r="E102" s="6" t="s">
        <v>81</v>
      </c>
      <c r="F102" s="6" t="s">
        <v>292</v>
      </c>
      <c r="G102" s="6" t="s">
        <v>293</v>
      </c>
      <c r="H102" s="6" t="s">
        <v>185</v>
      </c>
      <c r="I102" s="6" t="s">
        <v>53</v>
      </c>
      <c r="J102" s="6" t="s">
        <v>45</v>
      </c>
    </row>
    <row r="103" spans="1:10" ht="409.5">
      <c r="A103" s="6"/>
      <c r="B103" s="6">
        <v>4.43</v>
      </c>
      <c r="C103" s="11" t="s">
        <v>294</v>
      </c>
      <c r="D103" s="6" t="s">
        <v>182</v>
      </c>
      <c r="E103" s="6" t="s">
        <v>81</v>
      </c>
      <c r="F103" s="6" t="s">
        <v>295</v>
      </c>
      <c r="G103" s="6" t="s">
        <v>296</v>
      </c>
      <c r="H103" s="6" t="s">
        <v>185</v>
      </c>
      <c r="I103" s="6" t="s">
        <v>53</v>
      </c>
      <c r="J103" s="6" t="s">
        <v>45</v>
      </c>
    </row>
    <row r="104" spans="1:10" ht="78.75">
      <c r="A104" s="6"/>
      <c r="B104" s="6"/>
      <c r="C104" s="8" t="s">
        <v>297</v>
      </c>
      <c r="D104" s="6"/>
      <c r="E104" s="6" t="s">
        <v>37</v>
      </c>
      <c r="F104" s="6"/>
      <c r="G104" s="6"/>
      <c r="H104" s="6"/>
      <c r="I104" s="6"/>
      <c r="J104" s="6"/>
    </row>
    <row r="105" spans="1:10" ht="405">
      <c r="A105" s="6"/>
      <c r="B105" s="6">
        <v>4.44</v>
      </c>
      <c r="C105" s="11" t="s">
        <v>298</v>
      </c>
      <c r="D105" s="6" t="s">
        <v>182</v>
      </c>
      <c r="E105" s="6" t="s">
        <v>81</v>
      </c>
      <c r="F105" s="6" t="s">
        <v>299</v>
      </c>
      <c r="G105" s="6" t="s">
        <v>300</v>
      </c>
      <c r="H105" s="6" t="s">
        <v>185</v>
      </c>
      <c r="I105" s="6" t="s">
        <v>53</v>
      </c>
      <c r="J105" s="6" t="s">
        <v>45</v>
      </c>
    </row>
    <row r="106" spans="1:10" ht="78.75">
      <c r="A106" s="6"/>
      <c r="B106" s="6"/>
      <c r="C106" s="8" t="s">
        <v>301</v>
      </c>
      <c r="D106" s="6"/>
      <c r="E106" s="6" t="s">
        <v>37</v>
      </c>
      <c r="F106" s="6"/>
      <c r="G106" s="6"/>
      <c r="H106" s="6"/>
      <c r="I106" s="6"/>
      <c r="J106" s="6"/>
    </row>
    <row r="107" spans="1:10" ht="191.25">
      <c r="A107" s="6"/>
      <c r="B107" s="6">
        <v>4.45</v>
      </c>
      <c r="C107" s="11" t="s">
        <v>302</v>
      </c>
      <c r="D107" s="6" t="s">
        <v>303</v>
      </c>
      <c r="E107" s="6" t="s">
        <v>304</v>
      </c>
      <c r="F107" s="6" t="s">
        <v>305</v>
      </c>
      <c r="G107" s="6" t="s">
        <v>306</v>
      </c>
      <c r="H107" s="6" t="s">
        <v>307</v>
      </c>
      <c r="I107" s="6" t="s">
        <v>53</v>
      </c>
      <c r="J107" s="6" t="s">
        <v>45</v>
      </c>
    </row>
    <row r="108" spans="1:10" ht="135">
      <c r="A108" s="6"/>
      <c r="B108" s="6">
        <v>4.46</v>
      </c>
      <c r="C108" s="11" t="s">
        <v>308</v>
      </c>
      <c r="D108" s="6" t="s">
        <v>303</v>
      </c>
      <c r="E108" s="6" t="s">
        <v>309</v>
      </c>
      <c r="F108" s="6" t="s">
        <v>310</v>
      </c>
      <c r="G108" s="6" t="s">
        <v>311</v>
      </c>
      <c r="H108" s="6" t="s">
        <v>307</v>
      </c>
      <c r="I108" s="6" t="s">
        <v>53</v>
      </c>
      <c r="J108" s="6" t="s">
        <v>45</v>
      </c>
    </row>
    <row r="109" spans="1:10" ht="270">
      <c r="A109" s="6"/>
      <c r="B109" s="6">
        <v>4.47</v>
      </c>
      <c r="C109" s="11" t="s">
        <v>312</v>
      </c>
      <c r="D109" s="6" t="s">
        <v>303</v>
      </c>
      <c r="E109" s="6" t="s">
        <v>313</v>
      </c>
      <c r="F109" s="6" t="s">
        <v>314</v>
      </c>
      <c r="G109" s="6" t="s">
        <v>315</v>
      </c>
      <c r="H109" s="6" t="s">
        <v>307</v>
      </c>
      <c r="I109" s="6" t="s">
        <v>53</v>
      </c>
      <c r="J109" s="6" t="s">
        <v>45</v>
      </c>
    </row>
    <row r="110" spans="1:10" ht="409.5">
      <c r="A110" s="6"/>
      <c r="B110" s="6">
        <v>4.48</v>
      </c>
      <c r="C110" s="11" t="s">
        <v>316</v>
      </c>
      <c r="D110" s="6" t="s">
        <v>303</v>
      </c>
      <c r="E110" s="6" t="s">
        <v>317</v>
      </c>
      <c r="F110" s="6" t="s">
        <v>318</v>
      </c>
      <c r="G110" s="6" t="s">
        <v>319</v>
      </c>
      <c r="H110" s="6" t="s">
        <v>307</v>
      </c>
      <c r="I110" s="6" t="s">
        <v>53</v>
      </c>
      <c r="J110" s="6" t="s">
        <v>45</v>
      </c>
    </row>
    <row r="111" spans="1:10" ht="202.5">
      <c r="A111" s="6"/>
      <c r="B111" s="6" t="s">
        <v>320</v>
      </c>
      <c r="C111" s="11" t="s">
        <v>321</v>
      </c>
      <c r="D111" s="6" t="s">
        <v>303</v>
      </c>
      <c r="E111" s="6" t="s">
        <v>322</v>
      </c>
      <c r="F111" s="6" t="s">
        <v>323</v>
      </c>
      <c r="G111" s="6" t="s">
        <v>324</v>
      </c>
      <c r="H111" s="6" t="s">
        <v>307</v>
      </c>
      <c r="I111" s="6" t="s">
        <v>53</v>
      </c>
      <c r="J111" s="6" t="s">
        <v>45</v>
      </c>
    </row>
    <row r="112" spans="1:10" ht="213.75">
      <c r="A112" s="6"/>
      <c r="B112" s="6" t="s">
        <v>325</v>
      </c>
      <c r="C112" s="11" t="s">
        <v>326</v>
      </c>
      <c r="D112" s="6" t="s">
        <v>303</v>
      </c>
      <c r="E112" s="6" t="s">
        <v>327</v>
      </c>
      <c r="F112" s="6" t="s">
        <v>328</v>
      </c>
      <c r="G112" s="6" t="s">
        <v>329</v>
      </c>
      <c r="H112" s="6" t="s">
        <v>307</v>
      </c>
      <c r="I112" s="6" t="s">
        <v>53</v>
      </c>
      <c r="J112" s="6" t="s">
        <v>53</v>
      </c>
    </row>
    <row r="113" spans="1:10" ht="225">
      <c r="A113" s="6"/>
      <c r="B113" s="6" t="s">
        <v>330</v>
      </c>
      <c r="C113" s="11" t="s">
        <v>331</v>
      </c>
      <c r="D113" s="6" t="s">
        <v>303</v>
      </c>
      <c r="E113" s="6" t="s">
        <v>327</v>
      </c>
      <c r="F113" s="6" t="s">
        <v>332</v>
      </c>
      <c r="G113" s="6" t="s">
        <v>333</v>
      </c>
      <c r="H113" s="6" t="s">
        <v>307</v>
      </c>
      <c r="I113" s="6" t="s">
        <v>53</v>
      </c>
      <c r="J113" s="6" t="s">
        <v>53</v>
      </c>
    </row>
    <row r="114" spans="1:10" ht="337.5">
      <c r="A114" s="6"/>
      <c r="B114" s="6" t="s">
        <v>334</v>
      </c>
      <c r="C114" s="11" t="s">
        <v>335</v>
      </c>
      <c r="D114" s="6" t="s">
        <v>303</v>
      </c>
      <c r="E114" s="6" t="s">
        <v>313</v>
      </c>
      <c r="F114" s="6" t="s">
        <v>336</v>
      </c>
      <c r="G114" s="6" t="s">
        <v>337</v>
      </c>
      <c r="H114" s="6" t="s">
        <v>307</v>
      </c>
      <c r="I114" s="6" t="s">
        <v>53</v>
      </c>
      <c r="J114" s="6" t="s">
        <v>45</v>
      </c>
    </row>
    <row r="115" spans="1:10" ht="225">
      <c r="A115" s="6"/>
      <c r="B115" s="6" t="s">
        <v>338</v>
      </c>
      <c r="C115" s="11" t="s">
        <v>339</v>
      </c>
      <c r="D115" s="6" t="s">
        <v>303</v>
      </c>
      <c r="E115" s="6" t="s">
        <v>304</v>
      </c>
      <c r="F115" s="6" t="s">
        <v>340</v>
      </c>
      <c r="G115" s="6" t="s">
        <v>341</v>
      </c>
      <c r="H115" s="6" t="s">
        <v>307</v>
      </c>
      <c r="I115" s="6" t="s">
        <v>53</v>
      </c>
      <c r="J115" s="6" t="s">
        <v>45</v>
      </c>
    </row>
    <row r="116" spans="1:10" ht="123.75">
      <c r="A116" s="6"/>
      <c r="B116" s="6">
        <v>4.49</v>
      </c>
      <c r="C116" s="11" t="s">
        <v>342</v>
      </c>
      <c r="D116" s="6" t="s">
        <v>303</v>
      </c>
      <c r="E116" s="6" t="s">
        <v>343</v>
      </c>
      <c r="F116" s="6" t="s">
        <v>342</v>
      </c>
      <c r="G116" s="6" t="s">
        <v>344</v>
      </c>
      <c r="H116" s="6" t="s">
        <v>307</v>
      </c>
      <c r="I116" s="6" t="s">
        <v>53</v>
      </c>
      <c r="J116" s="6" t="s">
        <v>45</v>
      </c>
    </row>
    <row r="117" spans="1:10" ht="146.25">
      <c r="A117" s="6"/>
      <c r="B117" s="12">
        <v>4.5</v>
      </c>
      <c r="C117" s="11" t="s">
        <v>345</v>
      </c>
      <c r="D117" s="6" t="s">
        <v>303</v>
      </c>
      <c r="E117" s="6" t="s">
        <v>346</v>
      </c>
      <c r="F117" s="6" t="s">
        <v>345</v>
      </c>
      <c r="G117" s="6" t="s">
        <v>344</v>
      </c>
      <c r="H117" s="6" t="s">
        <v>307</v>
      </c>
      <c r="I117" s="6" t="s">
        <v>53</v>
      </c>
      <c r="J117" s="6" t="s">
        <v>45</v>
      </c>
    </row>
    <row r="118" spans="1:10" ht="146.25">
      <c r="A118" s="6"/>
      <c r="B118" s="6">
        <v>4.51</v>
      </c>
      <c r="C118" s="11" t="s">
        <v>347</v>
      </c>
      <c r="D118" s="6" t="s">
        <v>303</v>
      </c>
      <c r="E118" s="6" t="s">
        <v>348</v>
      </c>
      <c r="F118" s="6" t="s">
        <v>349</v>
      </c>
      <c r="G118" s="6" t="s">
        <v>344</v>
      </c>
      <c r="H118" s="6" t="s">
        <v>307</v>
      </c>
      <c r="I118" s="6" t="s">
        <v>53</v>
      </c>
      <c r="J118" s="6" t="s">
        <v>45</v>
      </c>
    </row>
    <row r="119" spans="1:10" ht="135">
      <c r="A119" s="6"/>
      <c r="B119" s="6">
        <v>4.52</v>
      </c>
      <c r="C119" s="11" t="s">
        <v>350</v>
      </c>
      <c r="D119" s="6" t="s">
        <v>303</v>
      </c>
      <c r="E119" s="6" t="s">
        <v>351</v>
      </c>
      <c r="F119" s="6" t="s">
        <v>350</v>
      </c>
      <c r="G119" s="6" t="s">
        <v>344</v>
      </c>
      <c r="H119" s="6" t="s">
        <v>307</v>
      </c>
      <c r="I119" s="6" t="s">
        <v>53</v>
      </c>
      <c r="J119" s="6" t="s">
        <v>45</v>
      </c>
    </row>
    <row r="120" spans="1:10" ht="225">
      <c r="A120" s="6"/>
      <c r="B120" s="6">
        <v>4.53</v>
      </c>
      <c r="C120" s="11" t="s">
        <v>352</v>
      </c>
      <c r="D120" s="6" t="s">
        <v>303</v>
      </c>
      <c r="E120" s="6" t="s">
        <v>81</v>
      </c>
      <c r="F120" s="6" t="s">
        <v>353</v>
      </c>
      <c r="G120" s="6" t="s">
        <v>354</v>
      </c>
      <c r="H120" s="6" t="s">
        <v>307</v>
      </c>
      <c r="I120" s="6" t="s">
        <v>53</v>
      </c>
      <c r="J120" s="6" t="s">
        <v>45</v>
      </c>
    </row>
    <row r="121" spans="1:10" ht="157.5">
      <c r="A121" s="6"/>
      <c r="B121" s="6">
        <v>4.54</v>
      </c>
      <c r="C121" s="11" t="s">
        <v>355</v>
      </c>
      <c r="D121" s="6" t="s">
        <v>303</v>
      </c>
      <c r="E121" s="6" t="s">
        <v>356</v>
      </c>
      <c r="F121" s="6" t="s">
        <v>357</v>
      </c>
      <c r="G121" s="6" t="s">
        <v>358</v>
      </c>
      <c r="H121" s="6" t="s">
        <v>307</v>
      </c>
      <c r="I121" s="6" t="s">
        <v>53</v>
      </c>
      <c r="J121" s="6" t="s">
        <v>45</v>
      </c>
    </row>
    <row r="122" spans="1:10" ht="191.25">
      <c r="A122" s="6"/>
      <c r="B122" s="6">
        <v>4.55</v>
      </c>
      <c r="C122" s="11" t="s">
        <v>359</v>
      </c>
      <c r="D122" s="6" t="s">
        <v>303</v>
      </c>
      <c r="E122" s="6" t="s">
        <v>81</v>
      </c>
      <c r="F122" s="6" t="s">
        <v>360</v>
      </c>
      <c r="G122" s="6" t="s">
        <v>361</v>
      </c>
      <c r="H122" s="6" t="s">
        <v>307</v>
      </c>
      <c r="I122" s="6" t="s">
        <v>53</v>
      </c>
      <c r="J122" s="6" t="s">
        <v>45</v>
      </c>
    </row>
    <row r="123" spans="1:10" ht="168.75">
      <c r="A123" s="6"/>
      <c r="B123" s="6">
        <v>4.56</v>
      </c>
      <c r="C123" s="11" t="s">
        <v>362</v>
      </c>
      <c r="D123" s="6" t="s">
        <v>303</v>
      </c>
      <c r="E123" s="6" t="s">
        <v>81</v>
      </c>
      <c r="F123" s="6" t="s">
        <v>363</v>
      </c>
      <c r="G123" s="6" t="s">
        <v>364</v>
      </c>
      <c r="H123" s="6" t="s">
        <v>307</v>
      </c>
      <c r="I123" s="6" t="s">
        <v>53</v>
      </c>
      <c r="J123" s="6" t="s">
        <v>45</v>
      </c>
    </row>
    <row r="124" spans="1:10" ht="101.25">
      <c r="A124" s="6"/>
      <c r="B124" s="6">
        <v>4.57</v>
      </c>
      <c r="C124" s="11" t="s">
        <v>365</v>
      </c>
      <c r="D124" s="6" t="s">
        <v>303</v>
      </c>
      <c r="E124" s="6" t="s">
        <v>366</v>
      </c>
      <c r="F124" s="6" t="s">
        <v>365</v>
      </c>
      <c r="G124" s="6" t="s">
        <v>367</v>
      </c>
      <c r="H124" s="6" t="s">
        <v>307</v>
      </c>
      <c r="I124" s="6" t="s">
        <v>53</v>
      </c>
      <c r="J124" s="6" t="s">
        <v>45</v>
      </c>
    </row>
    <row r="125" spans="1:10" ht="202.5">
      <c r="A125" s="6"/>
      <c r="B125" s="6">
        <v>4.58</v>
      </c>
      <c r="C125" s="11" t="s">
        <v>368</v>
      </c>
      <c r="D125" s="6" t="s">
        <v>303</v>
      </c>
      <c r="E125" s="6" t="s">
        <v>366</v>
      </c>
      <c r="F125" s="6" t="s">
        <v>369</v>
      </c>
      <c r="G125" s="6" t="s">
        <v>370</v>
      </c>
      <c r="H125" s="6" t="s">
        <v>307</v>
      </c>
      <c r="I125" s="6" t="s">
        <v>53</v>
      </c>
      <c r="J125" s="6" t="s">
        <v>45</v>
      </c>
    </row>
    <row r="126" spans="1:10" ht="135">
      <c r="A126" s="6"/>
      <c r="B126" s="6">
        <v>4.59</v>
      </c>
      <c r="C126" s="11" t="s">
        <v>371</v>
      </c>
      <c r="D126" s="6" t="s">
        <v>303</v>
      </c>
      <c r="E126" s="6" t="s">
        <v>141</v>
      </c>
      <c r="F126" s="6" t="s">
        <v>372</v>
      </c>
      <c r="G126" s="6" t="s">
        <v>373</v>
      </c>
      <c r="H126" s="6" t="s">
        <v>307</v>
      </c>
      <c r="I126" s="6" t="s">
        <v>53</v>
      </c>
      <c r="J126" s="6" t="s">
        <v>45</v>
      </c>
    </row>
    <row r="127" spans="1:10" ht="247.5">
      <c r="A127" s="6"/>
      <c r="B127" s="12">
        <v>4.6</v>
      </c>
      <c r="C127" s="11" t="s">
        <v>374</v>
      </c>
      <c r="D127" s="6" t="s">
        <v>303</v>
      </c>
      <c r="E127" s="6" t="s">
        <v>375</v>
      </c>
      <c r="F127" s="6" t="s">
        <v>376</v>
      </c>
      <c r="G127" s="6" t="s">
        <v>377</v>
      </c>
      <c r="H127" s="6" t="s">
        <v>307</v>
      </c>
      <c r="I127" s="6" t="s">
        <v>53</v>
      </c>
      <c r="J127" s="6" t="s">
        <v>45</v>
      </c>
    </row>
    <row r="128" spans="1:10" ht="360">
      <c r="A128" s="6"/>
      <c r="B128" s="6">
        <v>4.61</v>
      </c>
      <c r="C128" s="11" t="s">
        <v>378</v>
      </c>
      <c r="D128" s="6" t="s">
        <v>303</v>
      </c>
      <c r="E128" s="6" t="s">
        <v>375</v>
      </c>
      <c r="F128" s="6" t="s">
        <v>379</v>
      </c>
      <c r="G128" s="6" t="s">
        <v>380</v>
      </c>
      <c r="H128" s="6" t="s">
        <v>307</v>
      </c>
      <c r="I128" s="6" t="s">
        <v>53</v>
      </c>
      <c r="J128" s="6" t="s">
        <v>45</v>
      </c>
    </row>
    <row r="129" spans="1:10" ht="202.5">
      <c r="A129" s="6"/>
      <c r="B129" s="6">
        <v>4.62</v>
      </c>
      <c r="C129" s="11" t="s">
        <v>381</v>
      </c>
      <c r="D129" s="6" t="s">
        <v>303</v>
      </c>
      <c r="E129" s="6" t="s">
        <v>141</v>
      </c>
      <c r="F129" s="6" t="s">
        <v>382</v>
      </c>
      <c r="G129" s="6" t="s">
        <v>383</v>
      </c>
      <c r="H129" s="6" t="s">
        <v>307</v>
      </c>
      <c r="I129" s="6" t="s">
        <v>53</v>
      </c>
      <c r="J129" s="6" t="s">
        <v>45</v>
      </c>
    </row>
    <row r="130" spans="1:10" ht="258.75">
      <c r="A130" s="6"/>
      <c r="B130" s="6">
        <v>4.63</v>
      </c>
      <c r="C130" s="11" t="s">
        <v>384</v>
      </c>
      <c r="D130" s="6" t="s">
        <v>303</v>
      </c>
      <c r="E130" s="6" t="s">
        <v>141</v>
      </c>
      <c r="F130" s="6" t="s">
        <v>385</v>
      </c>
      <c r="G130" s="6" t="s">
        <v>386</v>
      </c>
      <c r="H130" s="6" t="s">
        <v>307</v>
      </c>
      <c r="I130" s="6" t="s">
        <v>53</v>
      </c>
      <c r="J130" s="6" t="s">
        <v>45</v>
      </c>
    </row>
    <row r="131" spans="1:10" ht="292.5">
      <c r="A131" s="6"/>
      <c r="B131" s="6">
        <v>4.64</v>
      </c>
      <c r="C131" s="11" t="s">
        <v>387</v>
      </c>
      <c r="D131" s="6" t="s">
        <v>303</v>
      </c>
      <c r="E131" s="6" t="s">
        <v>388</v>
      </c>
      <c r="F131" s="6" t="s">
        <v>389</v>
      </c>
      <c r="G131" s="6" t="s">
        <v>390</v>
      </c>
      <c r="H131" s="6" t="s">
        <v>307</v>
      </c>
      <c r="I131" s="6" t="s">
        <v>53</v>
      </c>
      <c r="J131" s="6" t="s">
        <v>45</v>
      </c>
    </row>
    <row r="132" spans="1:10" ht="146.25">
      <c r="A132" s="6"/>
      <c r="B132" s="6">
        <v>4.65</v>
      </c>
      <c r="C132" s="11" t="s">
        <v>391</v>
      </c>
      <c r="D132" s="6" t="s">
        <v>303</v>
      </c>
      <c r="E132" s="6" t="s">
        <v>375</v>
      </c>
      <c r="F132" s="6" t="s">
        <v>392</v>
      </c>
      <c r="G132" s="6" t="s">
        <v>393</v>
      </c>
      <c r="H132" s="6" t="s">
        <v>307</v>
      </c>
      <c r="I132" s="6" t="s">
        <v>53</v>
      </c>
      <c r="J132" s="6" t="s">
        <v>45</v>
      </c>
    </row>
    <row r="133" spans="1:10" ht="146.25">
      <c r="A133" s="6"/>
      <c r="B133" s="6" t="s">
        <v>394</v>
      </c>
      <c r="C133" s="11" t="s">
        <v>395</v>
      </c>
      <c r="D133" s="6" t="s">
        <v>303</v>
      </c>
      <c r="E133" s="6" t="s">
        <v>396</v>
      </c>
      <c r="F133" s="6" t="s">
        <v>397</v>
      </c>
      <c r="G133" s="6" t="s">
        <v>393</v>
      </c>
      <c r="H133" s="6" t="s">
        <v>307</v>
      </c>
      <c r="I133" s="6" t="s">
        <v>53</v>
      </c>
      <c r="J133" s="6" t="s">
        <v>45</v>
      </c>
    </row>
    <row r="134" spans="1:10" ht="157.5">
      <c r="A134" s="6"/>
      <c r="B134" s="6" t="s">
        <v>398</v>
      </c>
      <c r="C134" s="11" t="s">
        <v>399</v>
      </c>
      <c r="D134" s="6" t="s">
        <v>303</v>
      </c>
      <c r="E134" s="6" t="s">
        <v>400</v>
      </c>
      <c r="F134" s="6" t="s">
        <v>401</v>
      </c>
      <c r="G134" s="6" t="s">
        <v>393</v>
      </c>
      <c r="H134" s="6" t="s">
        <v>307</v>
      </c>
      <c r="I134" s="6" t="s">
        <v>53</v>
      </c>
      <c r="J134" s="6" t="s">
        <v>45</v>
      </c>
    </row>
    <row r="135" spans="1:10" ht="78.75">
      <c r="A135" s="6"/>
      <c r="B135" s="6" t="s">
        <v>402</v>
      </c>
      <c r="C135" s="11" t="s">
        <v>403</v>
      </c>
      <c r="D135" s="6" t="s">
        <v>303</v>
      </c>
      <c r="E135" s="6" t="s">
        <v>304</v>
      </c>
      <c r="F135" s="6" t="s">
        <v>404</v>
      </c>
      <c r="G135" s="6" t="s">
        <v>393</v>
      </c>
      <c r="H135" s="6" t="s">
        <v>307</v>
      </c>
      <c r="I135" s="6" t="s">
        <v>53</v>
      </c>
      <c r="J135" s="6" t="s">
        <v>45</v>
      </c>
    </row>
    <row r="136" spans="1:10" ht="90">
      <c r="A136" s="6"/>
      <c r="B136" s="6">
        <v>4.66</v>
      </c>
      <c r="C136" s="11" t="s">
        <v>405</v>
      </c>
      <c r="D136" s="6" t="s">
        <v>303</v>
      </c>
      <c r="E136" s="6" t="s">
        <v>141</v>
      </c>
      <c r="F136" s="6" t="s">
        <v>406</v>
      </c>
      <c r="G136" s="6" t="s">
        <v>407</v>
      </c>
      <c r="H136" s="6" t="s">
        <v>307</v>
      </c>
      <c r="I136" s="6" t="s">
        <v>53</v>
      </c>
      <c r="J136" s="6" t="s">
        <v>45</v>
      </c>
    </row>
    <row r="137" spans="1:10" ht="123.75">
      <c r="A137" s="6"/>
      <c r="B137" s="6" t="s">
        <v>408</v>
      </c>
      <c r="C137" s="11" t="s">
        <v>409</v>
      </c>
      <c r="D137" s="6" t="s">
        <v>303</v>
      </c>
      <c r="E137" s="6" t="s">
        <v>410</v>
      </c>
      <c r="F137" s="6" t="s">
        <v>411</v>
      </c>
      <c r="G137" s="6" t="s">
        <v>412</v>
      </c>
      <c r="H137" s="6" t="s">
        <v>307</v>
      </c>
      <c r="I137" s="6" t="s">
        <v>53</v>
      </c>
      <c r="J137" s="6" t="s">
        <v>45</v>
      </c>
    </row>
    <row r="138" spans="1:10" ht="135">
      <c r="A138" s="6"/>
      <c r="B138" s="6" t="s">
        <v>413</v>
      </c>
      <c r="C138" s="11" t="s">
        <v>414</v>
      </c>
      <c r="D138" s="6" t="s">
        <v>303</v>
      </c>
      <c r="E138" s="6" t="s">
        <v>141</v>
      </c>
      <c r="F138" s="6" t="s">
        <v>415</v>
      </c>
      <c r="G138" s="6" t="s">
        <v>416</v>
      </c>
      <c r="H138" s="6" t="s">
        <v>307</v>
      </c>
      <c r="I138" s="6" t="s">
        <v>53</v>
      </c>
      <c r="J138" s="6" t="s">
        <v>45</v>
      </c>
    </row>
    <row r="139" spans="1:10" ht="123.75">
      <c r="A139" s="6"/>
      <c r="B139" s="6" t="s">
        <v>417</v>
      </c>
      <c r="C139" s="11" t="s">
        <v>418</v>
      </c>
      <c r="D139" s="6" t="s">
        <v>303</v>
      </c>
      <c r="E139" s="6" t="s">
        <v>141</v>
      </c>
      <c r="F139" s="6" t="s">
        <v>419</v>
      </c>
      <c r="G139" s="6" t="s">
        <v>420</v>
      </c>
      <c r="H139" s="6" t="s">
        <v>307</v>
      </c>
      <c r="I139" s="6" t="s">
        <v>53</v>
      </c>
      <c r="J139" s="6" t="s">
        <v>45</v>
      </c>
    </row>
    <row r="140" spans="1:10" ht="202.5">
      <c r="A140" s="6"/>
      <c r="B140" s="6" t="s">
        <v>421</v>
      </c>
      <c r="C140" s="11" t="s">
        <v>422</v>
      </c>
      <c r="D140" s="6" t="s">
        <v>303</v>
      </c>
      <c r="E140" s="6" t="s">
        <v>141</v>
      </c>
      <c r="F140" s="6" t="s">
        <v>423</v>
      </c>
      <c r="G140" s="6" t="s">
        <v>424</v>
      </c>
      <c r="H140" s="6" t="s">
        <v>307</v>
      </c>
      <c r="I140" s="6" t="s">
        <v>53</v>
      </c>
      <c r="J140" s="6" t="s">
        <v>45</v>
      </c>
    </row>
    <row r="141" spans="1:10" ht="180">
      <c r="A141" s="6"/>
      <c r="B141" s="6" t="s">
        <v>425</v>
      </c>
      <c r="C141" s="11" t="s">
        <v>426</v>
      </c>
      <c r="D141" s="6" t="s">
        <v>303</v>
      </c>
      <c r="E141" s="6" t="s">
        <v>141</v>
      </c>
      <c r="F141" s="6" t="s">
        <v>427</v>
      </c>
      <c r="G141" s="6" t="s">
        <v>428</v>
      </c>
      <c r="H141" s="6" t="s">
        <v>307</v>
      </c>
      <c r="I141" s="6" t="s">
        <v>53</v>
      </c>
      <c r="J141" s="6" t="s">
        <v>45</v>
      </c>
    </row>
    <row r="142" spans="1:10" ht="157.5">
      <c r="A142" s="6"/>
      <c r="B142" s="6">
        <v>4.67</v>
      </c>
      <c r="C142" s="11" t="s">
        <v>429</v>
      </c>
      <c r="D142" s="6" t="s">
        <v>303</v>
      </c>
      <c r="E142" s="6" t="s">
        <v>141</v>
      </c>
      <c r="F142" s="6" t="s">
        <v>430</v>
      </c>
      <c r="G142" s="6" t="s">
        <v>431</v>
      </c>
      <c r="H142" s="6" t="s">
        <v>307</v>
      </c>
      <c r="I142" s="6" t="s">
        <v>53</v>
      </c>
      <c r="J142" s="6" t="s">
        <v>45</v>
      </c>
    </row>
    <row r="143" spans="1:10" ht="180">
      <c r="A143" s="6"/>
      <c r="B143" s="6" t="s">
        <v>432</v>
      </c>
      <c r="C143" s="11" t="s">
        <v>433</v>
      </c>
      <c r="D143" s="6" t="s">
        <v>303</v>
      </c>
      <c r="E143" s="6" t="s">
        <v>141</v>
      </c>
      <c r="F143" s="6" t="s">
        <v>434</v>
      </c>
      <c r="G143" s="6" t="s">
        <v>435</v>
      </c>
      <c r="H143" s="6" t="s">
        <v>307</v>
      </c>
      <c r="I143" s="6" t="s">
        <v>53</v>
      </c>
      <c r="J143" s="6" t="s">
        <v>45</v>
      </c>
    </row>
    <row r="144" spans="1:10" ht="157.5">
      <c r="A144" s="6"/>
      <c r="B144" s="6" t="s">
        <v>436</v>
      </c>
      <c r="C144" s="11" t="s">
        <v>437</v>
      </c>
      <c r="D144" s="6" t="s">
        <v>303</v>
      </c>
      <c r="E144" s="6" t="s">
        <v>141</v>
      </c>
      <c r="F144" s="6" t="s">
        <v>438</v>
      </c>
      <c r="G144" s="6" t="s">
        <v>435</v>
      </c>
      <c r="H144" s="6" t="s">
        <v>307</v>
      </c>
      <c r="I144" s="6" t="s">
        <v>53</v>
      </c>
      <c r="J144" s="6" t="s">
        <v>45</v>
      </c>
    </row>
    <row r="145" spans="1:10" ht="146.25">
      <c r="A145" s="6"/>
      <c r="B145" s="6" t="s">
        <v>439</v>
      </c>
      <c r="C145" s="11" t="s">
        <v>440</v>
      </c>
      <c r="D145" s="6" t="s">
        <v>303</v>
      </c>
      <c r="E145" s="6" t="s">
        <v>141</v>
      </c>
      <c r="F145" s="6" t="s">
        <v>440</v>
      </c>
      <c r="G145" s="6" t="s">
        <v>441</v>
      </c>
      <c r="H145" s="6" t="s">
        <v>307</v>
      </c>
      <c r="I145" s="6" t="s">
        <v>53</v>
      </c>
      <c r="J145" s="6" t="s">
        <v>45</v>
      </c>
    </row>
    <row r="146" spans="1:10" ht="123.75">
      <c r="A146" s="6"/>
      <c r="B146" s="6" t="s">
        <v>442</v>
      </c>
      <c r="C146" s="11" t="s">
        <v>443</v>
      </c>
      <c r="D146" s="6" t="s">
        <v>303</v>
      </c>
      <c r="E146" s="6" t="s">
        <v>141</v>
      </c>
      <c r="F146" s="6" t="s">
        <v>443</v>
      </c>
      <c r="G146" s="6" t="s">
        <v>444</v>
      </c>
      <c r="H146" s="6" t="s">
        <v>307</v>
      </c>
      <c r="I146" s="6" t="s">
        <v>53</v>
      </c>
      <c r="J146" s="6" t="s">
        <v>45</v>
      </c>
    </row>
    <row r="147" spans="1:10" ht="33.75">
      <c r="A147" s="6"/>
      <c r="B147" s="6"/>
      <c r="C147" s="8" t="s">
        <v>445</v>
      </c>
      <c r="D147" s="6"/>
      <c r="E147" s="6" t="s">
        <v>37</v>
      </c>
      <c r="F147" s="6"/>
      <c r="G147" s="6"/>
      <c r="H147" s="6"/>
      <c r="I147" s="6"/>
      <c r="J147" s="6"/>
    </row>
    <row r="148" spans="1:10" ht="409.5">
      <c r="A148" s="6"/>
      <c r="B148" s="6">
        <v>4.68</v>
      </c>
      <c r="C148" s="11" t="s">
        <v>446</v>
      </c>
      <c r="D148" s="6" t="s">
        <v>447</v>
      </c>
      <c r="E148" s="6" t="s">
        <v>141</v>
      </c>
      <c r="F148" s="6" t="s">
        <v>448</v>
      </c>
      <c r="G148" s="6" t="s">
        <v>449</v>
      </c>
      <c r="H148" s="6" t="s">
        <v>307</v>
      </c>
      <c r="I148" s="6" t="s">
        <v>45</v>
      </c>
      <c r="J148" s="6" t="s">
        <v>45</v>
      </c>
    </row>
    <row r="149" spans="1:10" ht="101.25">
      <c r="A149" s="6"/>
      <c r="B149" s="6"/>
      <c r="C149" s="8" t="s">
        <v>450</v>
      </c>
      <c r="D149" s="6"/>
      <c r="E149" s="6" t="s">
        <v>37</v>
      </c>
      <c r="F149" s="6"/>
      <c r="G149" s="6"/>
      <c r="H149" s="6"/>
      <c r="I149" s="6"/>
      <c r="J149" s="6"/>
    </row>
    <row r="150" spans="1:10" ht="123.75">
      <c r="A150" s="6"/>
      <c r="B150" s="6">
        <v>4.69</v>
      </c>
      <c r="C150" s="11" t="s">
        <v>451</v>
      </c>
      <c r="D150" s="6" t="s">
        <v>452</v>
      </c>
      <c r="E150" s="6" t="s">
        <v>141</v>
      </c>
      <c r="F150" s="6" t="s">
        <v>453</v>
      </c>
      <c r="G150" s="6" t="s">
        <v>454</v>
      </c>
      <c r="H150" s="6" t="s">
        <v>307</v>
      </c>
      <c r="I150" s="6" t="s">
        <v>53</v>
      </c>
      <c r="J150" s="6" t="s">
        <v>45</v>
      </c>
    </row>
    <row r="151" spans="1:10" ht="146.25">
      <c r="A151" s="6"/>
      <c r="B151" s="12">
        <v>4.7</v>
      </c>
      <c r="C151" s="11" t="s">
        <v>455</v>
      </c>
      <c r="D151" s="6" t="s">
        <v>452</v>
      </c>
      <c r="E151" s="6" t="s">
        <v>141</v>
      </c>
      <c r="F151" s="6" t="s">
        <v>456</v>
      </c>
      <c r="G151" s="6" t="s">
        <v>457</v>
      </c>
      <c r="H151" s="6" t="s">
        <v>307</v>
      </c>
      <c r="I151" s="6" t="s">
        <v>53</v>
      </c>
      <c r="J151" s="6" t="s">
        <v>45</v>
      </c>
    </row>
    <row r="152" spans="1:10" ht="191.25">
      <c r="A152" s="6"/>
      <c r="B152" s="6">
        <v>4.71</v>
      </c>
      <c r="C152" s="11" t="s">
        <v>458</v>
      </c>
      <c r="D152" s="6" t="s">
        <v>452</v>
      </c>
      <c r="E152" s="6" t="s">
        <v>459</v>
      </c>
      <c r="F152" s="6" t="s">
        <v>460</v>
      </c>
      <c r="G152" s="6" t="s">
        <v>461</v>
      </c>
      <c r="H152" s="6" t="s">
        <v>307</v>
      </c>
      <c r="I152" s="6" t="s">
        <v>53</v>
      </c>
      <c r="J152" s="6" t="s">
        <v>45</v>
      </c>
    </row>
    <row r="153" spans="1:10" ht="360">
      <c r="A153" s="6"/>
      <c r="B153" s="6">
        <v>4.72</v>
      </c>
      <c r="C153" s="11" t="s">
        <v>462</v>
      </c>
      <c r="D153" s="6" t="s">
        <v>452</v>
      </c>
      <c r="E153" s="6" t="s">
        <v>463</v>
      </c>
      <c r="F153" s="6" t="s">
        <v>464</v>
      </c>
      <c r="G153" s="6" t="s">
        <v>465</v>
      </c>
      <c r="H153" s="6" t="s">
        <v>307</v>
      </c>
      <c r="I153" s="6" t="s">
        <v>53</v>
      </c>
      <c r="J153" s="6" t="s">
        <v>45</v>
      </c>
    </row>
    <row r="154" spans="1:10" ht="371.25">
      <c r="A154" s="6"/>
      <c r="B154" s="6">
        <v>4.73</v>
      </c>
      <c r="C154" s="11" t="s">
        <v>466</v>
      </c>
      <c r="D154" s="6" t="s">
        <v>452</v>
      </c>
      <c r="E154" s="6" t="s">
        <v>467</v>
      </c>
      <c r="F154" s="6" t="s">
        <v>468</v>
      </c>
      <c r="G154" s="6" t="s">
        <v>469</v>
      </c>
      <c r="H154" s="6" t="s">
        <v>307</v>
      </c>
      <c r="I154" s="6" t="s">
        <v>53</v>
      </c>
      <c r="J154" s="6" t="s">
        <v>45</v>
      </c>
    </row>
    <row r="155" spans="1:10" ht="123.75">
      <c r="A155" s="6"/>
      <c r="B155" s="6">
        <v>4.74</v>
      </c>
      <c r="C155" s="11" t="s">
        <v>470</v>
      </c>
      <c r="D155" s="6" t="s">
        <v>452</v>
      </c>
      <c r="E155" s="6" t="s">
        <v>471</v>
      </c>
      <c r="F155" s="6" t="s">
        <v>472</v>
      </c>
      <c r="G155" s="6" t="s">
        <v>473</v>
      </c>
      <c r="H155" s="6" t="s">
        <v>307</v>
      </c>
      <c r="I155" s="6" t="s">
        <v>53</v>
      </c>
      <c r="J155" s="6" t="s">
        <v>45</v>
      </c>
    </row>
    <row r="156" spans="1:10" ht="101.25">
      <c r="A156" s="6"/>
      <c r="B156" s="6">
        <v>4.75</v>
      </c>
      <c r="C156" s="11" t="s">
        <v>474</v>
      </c>
      <c r="D156" s="6" t="s">
        <v>452</v>
      </c>
      <c r="E156" s="6" t="s">
        <v>475</v>
      </c>
      <c r="F156" s="6" t="s">
        <v>476</v>
      </c>
      <c r="G156" s="6" t="s">
        <v>477</v>
      </c>
      <c r="H156" s="6" t="s">
        <v>307</v>
      </c>
      <c r="I156" s="6" t="s">
        <v>53</v>
      </c>
      <c r="J156" s="6" t="s">
        <v>45</v>
      </c>
    </row>
    <row r="157" spans="1:10" ht="135">
      <c r="A157" s="6"/>
      <c r="B157" s="6">
        <v>4.76</v>
      </c>
      <c r="C157" s="11" t="s">
        <v>478</v>
      </c>
      <c r="D157" s="6" t="s">
        <v>452</v>
      </c>
      <c r="E157" s="6" t="s">
        <v>141</v>
      </c>
      <c r="F157" s="6" t="s">
        <v>479</v>
      </c>
      <c r="G157" s="6" t="s">
        <v>480</v>
      </c>
      <c r="H157" s="6" t="s">
        <v>307</v>
      </c>
      <c r="I157" s="6" t="s">
        <v>53</v>
      </c>
      <c r="J157" s="6" t="s">
        <v>45</v>
      </c>
    </row>
    <row r="158" spans="1:10" ht="78.75">
      <c r="A158" s="6"/>
      <c r="B158" s="6">
        <v>4.77</v>
      </c>
      <c r="C158" s="11" t="s">
        <v>481</v>
      </c>
      <c r="D158" s="6" t="s">
        <v>452</v>
      </c>
      <c r="E158" s="6" t="s">
        <v>81</v>
      </c>
      <c r="F158" s="6" t="s">
        <v>482</v>
      </c>
      <c r="G158" s="6" t="s">
        <v>483</v>
      </c>
      <c r="H158" s="6" t="s">
        <v>307</v>
      </c>
      <c r="I158" s="6" t="s">
        <v>53</v>
      </c>
      <c r="J158" s="6" t="s">
        <v>45</v>
      </c>
    </row>
    <row r="159" spans="1:10" ht="409.5">
      <c r="A159" s="6"/>
      <c r="B159" s="6">
        <v>4.78</v>
      </c>
      <c r="C159" s="11" t="s">
        <v>484</v>
      </c>
      <c r="D159" s="6" t="s">
        <v>452</v>
      </c>
      <c r="E159" s="6" t="s">
        <v>463</v>
      </c>
      <c r="F159" s="6" t="s">
        <v>485</v>
      </c>
      <c r="G159" s="6" t="s">
        <v>486</v>
      </c>
      <c r="H159" s="6" t="s">
        <v>185</v>
      </c>
      <c r="I159" s="6" t="s">
        <v>53</v>
      </c>
      <c r="J159" s="6" t="s">
        <v>45</v>
      </c>
    </row>
    <row r="160" spans="1:10" ht="405">
      <c r="A160" s="6"/>
      <c r="B160" s="6">
        <v>4.79</v>
      </c>
      <c r="C160" s="11" t="s">
        <v>487</v>
      </c>
      <c r="D160" s="6" t="s">
        <v>452</v>
      </c>
      <c r="E160" s="6" t="s">
        <v>304</v>
      </c>
      <c r="F160" s="6" t="s">
        <v>488</v>
      </c>
      <c r="G160" s="6" t="s">
        <v>489</v>
      </c>
      <c r="H160" s="6" t="s">
        <v>185</v>
      </c>
      <c r="I160" s="6" t="s">
        <v>53</v>
      </c>
      <c r="J160" s="6" t="s">
        <v>45</v>
      </c>
    </row>
    <row r="161" spans="1:10" ht="213.75">
      <c r="A161" s="6"/>
      <c r="B161" s="12">
        <v>4.8</v>
      </c>
      <c r="C161" s="11" t="s">
        <v>490</v>
      </c>
      <c r="D161" s="6" t="s">
        <v>452</v>
      </c>
      <c r="E161" s="6" t="s">
        <v>304</v>
      </c>
      <c r="F161" s="6" t="s">
        <v>491</v>
      </c>
      <c r="G161" s="6" t="s">
        <v>492</v>
      </c>
      <c r="H161" s="6" t="s">
        <v>185</v>
      </c>
      <c r="I161" s="6" t="s">
        <v>53</v>
      </c>
      <c r="J161" s="6" t="s">
        <v>45</v>
      </c>
    </row>
    <row r="162" spans="1:10" ht="236.25">
      <c r="A162" s="6"/>
      <c r="B162" s="6">
        <v>4.81</v>
      </c>
      <c r="C162" s="11" t="s">
        <v>493</v>
      </c>
      <c r="D162" s="6" t="s">
        <v>452</v>
      </c>
      <c r="E162" s="6">
        <v>2015</v>
      </c>
      <c r="F162" s="6" t="s">
        <v>494</v>
      </c>
      <c r="G162" s="6" t="s">
        <v>495</v>
      </c>
      <c r="H162" s="6" t="s">
        <v>496</v>
      </c>
      <c r="I162" s="6" t="s">
        <v>53</v>
      </c>
      <c r="J162" s="6" t="s">
        <v>45</v>
      </c>
    </row>
    <row r="163" spans="1:10" ht="135">
      <c r="A163" s="6"/>
      <c r="B163" s="6">
        <v>4.82</v>
      </c>
      <c r="C163" s="11" t="s">
        <v>497</v>
      </c>
      <c r="D163" s="6" t="s">
        <v>452</v>
      </c>
      <c r="E163" s="6" t="s">
        <v>375</v>
      </c>
      <c r="F163" s="6" t="s">
        <v>498</v>
      </c>
      <c r="G163" s="6" t="s">
        <v>499</v>
      </c>
      <c r="H163" s="6" t="s">
        <v>307</v>
      </c>
      <c r="I163" s="6" t="s">
        <v>53</v>
      </c>
      <c r="J163" s="6" t="s">
        <v>45</v>
      </c>
    </row>
    <row r="164" spans="1:10" ht="135">
      <c r="A164" s="6"/>
      <c r="B164" s="6">
        <v>4.83</v>
      </c>
      <c r="C164" s="11" t="s">
        <v>500</v>
      </c>
      <c r="D164" s="6" t="s">
        <v>452</v>
      </c>
      <c r="E164" s="6" t="s">
        <v>501</v>
      </c>
      <c r="F164" s="6" t="s">
        <v>500</v>
      </c>
      <c r="G164" s="6" t="s">
        <v>502</v>
      </c>
      <c r="H164" s="6" t="s">
        <v>496</v>
      </c>
      <c r="I164" s="6" t="s">
        <v>53</v>
      </c>
      <c r="J164" s="6" t="s">
        <v>45</v>
      </c>
    </row>
    <row r="165" spans="1:10" ht="157.5">
      <c r="A165" s="6"/>
      <c r="B165" s="6"/>
      <c r="C165" s="8" t="s">
        <v>503</v>
      </c>
      <c r="D165" s="6"/>
      <c r="E165" s="6" t="s">
        <v>37</v>
      </c>
      <c r="F165" s="6"/>
      <c r="G165" s="6"/>
      <c r="H165" s="6"/>
      <c r="I165" s="6"/>
      <c r="J165" s="6"/>
    </row>
    <row r="166" spans="1:10" ht="225">
      <c r="A166" s="6"/>
      <c r="B166" s="6">
        <v>4.84</v>
      </c>
      <c r="C166" s="11" t="s">
        <v>504</v>
      </c>
      <c r="D166" s="6" t="s">
        <v>505</v>
      </c>
      <c r="E166" s="6" t="s">
        <v>81</v>
      </c>
      <c r="F166" s="6" t="s">
        <v>506</v>
      </c>
      <c r="G166" s="6" t="s">
        <v>507</v>
      </c>
      <c r="H166" s="6" t="s">
        <v>307</v>
      </c>
      <c r="I166" s="6" t="s">
        <v>53</v>
      </c>
      <c r="J166" s="6" t="s">
        <v>45</v>
      </c>
    </row>
    <row r="167" spans="1:10" ht="225">
      <c r="A167" s="6"/>
      <c r="B167" s="6">
        <v>4.85</v>
      </c>
      <c r="C167" s="11" t="s">
        <v>508</v>
      </c>
      <c r="D167" s="6" t="s">
        <v>505</v>
      </c>
      <c r="E167" s="6" t="s">
        <v>81</v>
      </c>
      <c r="F167" s="6" t="s">
        <v>509</v>
      </c>
      <c r="G167" s="6" t="s">
        <v>510</v>
      </c>
      <c r="H167" s="6" t="s">
        <v>307</v>
      </c>
      <c r="I167" s="6" t="s">
        <v>53</v>
      </c>
      <c r="J167" s="6" t="s">
        <v>45</v>
      </c>
    </row>
    <row r="168" spans="1:10" ht="337.5">
      <c r="A168" s="6"/>
      <c r="B168" s="6">
        <v>4.86</v>
      </c>
      <c r="C168" s="11" t="s">
        <v>511</v>
      </c>
      <c r="D168" s="6" t="s">
        <v>505</v>
      </c>
      <c r="E168" s="6" t="s">
        <v>512</v>
      </c>
      <c r="F168" s="6" t="s">
        <v>513</v>
      </c>
      <c r="G168" s="6" t="s">
        <v>514</v>
      </c>
      <c r="H168" s="6" t="s">
        <v>307</v>
      </c>
      <c r="I168" s="6" t="s">
        <v>53</v>
      </c>
      <c r="J168" s="6" t="s">
        <v>45</v>
      </c>
    </row>
    <row r="169" spans="1:10" ht="101.25">
      <c r="A169" s="6"/>
      <c r="B169" s="6">
        <v>4.87</v>
      </c>
      <c r="C169" s="11" t="s">
        <v>515</v>
      </c>
      <c r="D169" s="6" t="s">
        <v>505</v>
      </c>
      <c r="E169" s="6" t="s">
        <v>501</v>
      </c>
      <c r="F169" s="6" t="s">
        <v>516</v>
      </c>
      <c r="G169" s="6" t="s">
        <v>517</v>
      </c>
      <c r="H169" s="6" t="s">
        <v>307</v>
      </c>
      <c r="I169" s="6" t="s">
        <v>53</v>
      </c>
      <c r="J169" s="6" t="s">
        <v>45</v>
      </c>
    </row>
    <row r="170" spans="1:10" ht="326.25">
      <c r="A170" s="6"/>
      <c r="B170" s="6">
        <v>4.88</v>
      </c>
      <c r="C170" s="11" t="s">
        <v>518</v>
      </c>
      <c r="D170" s="6" t="s">
        <v>505</v>
      </c>
      <c r="E170" s="6" t="s">
        <v>519</v>
      </c>
      <c r="F170" s="6" t="s">
        <v>520</v>
      </c>
      <c r="G170" s="6" t="s">
        <v>521</v>
      </c>
      <c r="H170" s="6" t="s">
        <v>307</v>
      </c>
      <c r="I170" s="6" t="s">
        <v>53</v>
      </c>
      <c r="J170" s="6" t="s">
        <v>45</v>
      </c>
    </row>
    <row r="171" spans="1:10" ht="191.25">
      <c r="A171" s="6"/>
      <c r="B171" s="6">
        <v>4.89</v>
      </c>
      <c r="C171" s="11" t="s">
        <v>522</v>
      </c>
      <c r="D171" s="6" t="s">
        <v>505</v>
      </c>
      <c r="E171" s="6" t="s">
        <v>81</v>
      </c>
      <c r="F171" s="6" t="s">
        <v>523</v>
      </c>
      <c r="G171" s="6" t="s">
        <v>524</v>
      </c>
      <c r="H171" s="6" t="s">
        <v>307</v>
      </c>
      <c r="I171" s="6" t="s">
        <v>53</v>
      </c>
      <c r="J171" s="6" t="s">
        <v>45</v>
      </c>
    </row>
    <row r="172" spans="1:10" ht="180">
      <c r="A172" s="6"/>
      <c r="B172" s="12">
        <v>4.9</v>
      </c>
      <c r="C172" s="11" t="s">
        <v>426</v>
      </c>
      <c r="D172" s="6" t="s">
        <v>505</v>
      </c>
      <c r="E172" s="6" t="s">
        <v>81</v>
      </c>
      <c r="F172" s="6" t="s">
        <v>427</v>
      </c>
      <c r="G172" s="6" t="s">
        <v>428</v>
      </c>
      <c r="H172" s="6" t="s">
        <v>307</v>
      </c>
      <c r="I172" s="6" t="s">
        <v>53</v>
      </c>
      <c r="J172" s="6" t="s">
        <v>45</v>
      </c>
    </row>
    <row r="173" spans="1:10" ht="101.25">
      <c r="A173" s="6"/>
      <c r="B173" s="6">
        <v>4.91</v>
      </c>
      <c r="C173" s="11" t="s">
        <v>525</v>
      </c>
      <c r="D173" s="6" t="s">
        <v>505</v>
      </c>
      <c r="E173" s="6" t="s">
        <v>81</v>
      </c>
      <c r="F173" s="6" t="s">
        <v>526</v>
      </c>
      <c r="G173" s="6" t="s">
        <v>527</v>
      </c>
      <c r="H173" s="6" t="s">
        <v>307</v>
      </c>
      <c r="I173" s="6" t="s">
        <v>53</v>
      </c>
      <c r="J173" s="6" t="s">
        <v>45</v>
      </c>
    </row>
    <row r="174" spans="1:10" ht="191.25">
      <c r="A174" s="6"/>
      <c r="B174" s="6">
        <v>4.92</v>
      </c>
      <c r="C174" s="11" t="s">
        <v>528</v>
      </c>
      <c r="D174" s="6" t="s">
        <v>505</v>
      </c>
      <c r="E174" s="6" t="s">
        <v>141</v>
      </c>
      <c r="F174" s="6" t="s">
        <v>529</v>
      </c>
      <c r="G174" s="6" t="s">
        <v>530</v>
      </c>
      <c r="H174" s="6" t="s">
        <v>307</v>
      </c>
      <c r="I174" s="6" t="s">
        <v>53</v>
      </c>
      <c r="J174" s="6" t="s">
        <v>45</v>
      </c>
    </row>
    <row r="175" spans="1:10" ht="405">
      <c r="A175" s="6"/>
      <c r="B175" s="6">
        <v>4.93</v>
      </c>
      <c r="C175" s="11" t="s">
        <v>531</v>
      </c>
      <c r="D175" s="6" t="s">
        <v>505</v>
      </c>
      <c r="E175" s="6" t="s">
        <v>141</v>
      </c>
      <c r="F175" s="6" t="s">
        <v>532</v>
      </c>
      <c r="G175" s="6" t="s">
        <v>533</v>
      </c>
      <c r="H175" s="6" t="s">
        <v>307</v>
      </c>
      <c r="I175" s="6" t="s">
        <v>53</v>
      </c>
      <c r="J175" s="6" t="s">
        <v>45</v>
      </c>
    </row>
    <row r="176" spans="1:10" ht="67.5">
      <c r="A176" s="6"/>
      <c r="B176" s="6"/>
      <c r="C176" s="8" t="s">
        <v>534</v>
      </c>
      <c r="D176" s="6"/>
      <c r="E176" s="6" t="s">
        <v>37</v>
      </c>
      <c r="F176" s="6"/>
      <c r="G176" s="6"/>
      <c r="H176" s="6"/>
      <c r="I176" s="6"/>
      <c r="J176" s="6"/>
    </row>
    <row r="177" spans="1:10" ht="180">
      <c r="A177" s="6"/>
      <c r="B177" s="6">
        <v>4.94</v>
      </c>
      <c r="C177" s="11" t="s">
        <v>535</v>
      </c>
      <c r="D177" s="6" t="s">
        <v>505</v>
      </c>
      <c r="E177" s="6" t="s">
        <v>536</v>
      </c>
      <c r="F177" s="6" t="s">
        <v>537</v>
      </c>
      <c r="G177" s="6" t="s">
        <v>538</v>
      </c>
      <c r="H177" s="6" t="s">
        <v>307</v>
      </c>
      <c r="I177" s="6" t="s">
        <v>53</v>
      </c>
      <c r="J177" s="6" t="s">
        <v>45</v>
      </c>
    </row>
    <row r="178" spans="1:10" ht="213.75">
      <c r="A178" s="6"/>
      <c r="B178" s="6">
        <v>4.95</v>
      </c>
      <c r="C178" s="11" t="s">
        <v>539</v>
      </c>
      <c r="D178" s="6" t="s">
        <v>505</v>
      </c>
      <c r="E178" s="6" t="s">
        <v>157</v>
      </c>
      <c r="F178" s="6" t="s">
        <v>540</v>
      </c>
      <c r="G178" s="6" t="s">
        <v>541</v>
      </c>
      <c r="H178" s="6" t="s">
        <v>307</v>
      </c>
      <c r="I178" s="6" t="s">
        <v>53</v>
      </c>
      <c r="J178" s="6" t="s">
        <v>45</v>
      </c>
    </row>
    <row r="179" spans="1:10" ht="225">
      <c r="A179" s="6"/>
      <c r="B179" s="6"/>
      <c r="C179" s="8" t="s">
        <v>542</v>
      </c>
      <c r="D179" s="6"/>
      <c r="E179" s="6" t="s">
        <v>37</v>
      </c>
      <c r="F179" s="6"/>
      <c r="G179" s="6"/>
      <c r="H179" s="6"/>
      <c r="I179" s="6"/>
      <c r="J179" s="6"/>
    </row>
    <row r="180" spans="1:10" ht="409.5">
      <c r="A180" s="6"/>
      <c r="B180" s="6">
        <v>4.96</v>
      </c>
      <c r="C180" s="11" t="s">
        <v>543</v>
      </c>
      <c r="D180" s="6" t="s">
        <v>544</v>
      </c>
      <c r="E180" s="6" t="s">
        <v>141</v>
      </c>
      <c r="F180" s="6" t="s">
        <v>545</v>
      </c>
      <c r="G180" s="6" t="s">
        <v>546</v>
      </c>
      <c r="H180" s="6" t="s">
        <v>547</v>
      </c>
      <c r="I180" s="6" t="s">
        <v>53</v>
      </c>
      <c r="J180" s="6" t="s">
        <v>45</v>
      </c>
    </row>
    <row r="181" spans="1:10" ht="213.75">
      <c r="A181" s="6"/>
      <c r="B181" s="6">
        <v>4.97</v>
      </c>
      <c r="C181" s="11" t="s">
        <v>548</v>
      </c>
      <c r="D181" s="6" t="s">
        <v>544</v>
      </c>
      <c r="E181" s="6" t="s">
        <v>141</v>
      </c>
      <c r="F181" s="6" t="s">
        <v>549</v>
      </c>
      <c r="G181" s="6" t="s">
        <v>550</v>
      </c>
      <c r="H181" s="6" t="s">
        <v>547</v>
      </c>
      <c r="I181" s="6" t="s">
        <v>53</v>
      </c>
      <c r="J181" s="6" t="s">
        <v>45</v>
      </c>
    </row>
    <row r="182" spans="1:10" ht="225">
      <c r="A182" s="6"/>
      <c r="B182" s="6">
        <v>4.98</v>
      </c>
      <c r="C182" s="11" t="s">
        <v>551</v>
      </c>
      <c r="D182" s="6" t="s">
        <v>544</v>
      </c>
      <c r="E182" s="6" t="s">
        <v>141</v>
      </c>
      <c r="F182" s="6" t="s">
        <v>552</v>
      </c>
      <c r="G182" s="6" t="s">
        <v>553</v>
      </c>
      <c r="H182" s="6" t="s">
        <v>547</v>
      </c>
      <c r="I182" s="6" t="s">
        <v>53</v>
      </c>
      <c r="J182" s="6" t="s">
        <v>45</v>
      </c>
    </row>
    <row r="183" spans="1:10" ht="270">
      <c r="A183" s="6"/>
      <c r="B183" s="6">
        <v>4.99</v>
      </c>
      <c r="C183" s="11" t="s">
        <v>554</v>
      </c>
      <c r="D183" s="6" t="s">
        <v>544</v>
      </c>
      <c r="E183" s="6" t="s">
        <v>141</v>
      </c>
      <c r="F183" s="6" t="s">
        <v>555</v>
      </c>
      <c r="G183" s="6" t="s">
        <v>550</v>
      </c>
      <c r="H183" s="6" t="s">
        <v>547</v>
      </c>
      <c r="I183" s="6" t="s">
        <v>53</v>
      </c>
      <c r="J183" s="6" t="s">
        <v>45</v>
      </c>
    </row>
    <row r="184" spans="1:10" ht="409.5">
      <c r="A184" s="6"/>
      <c r="B184" s="13">
        <v>4.1</v>
      </c>
      <c r="C184" s="11" t="s">
        <v>556</v>
      </c>
      <c r="D184" s="6" t="s">
        <v>544</v>
      </c>
      <c r="E184" s="6" t="s">
        <v>141</v>
      </c>
      <c r="F184" s="6" t="s">
        <v>557</v>
      </c>
      <c r="G184" s="6" t="s">
        <v>558</v>
      </c>
      <c r="H184" s="6" t="s">
        <v>559</v>
      </c>
      <c r="I184" s="6" t="s">
        <v>53</v>
      </c>
      <c r="J184" s="6" t="s">
        <v>45</v>
      </c>
    </row>
    <row r="185" spans="1:10" ht="409.5">
      <c r="A185" s="6"/>
      <c r="B185" s="6">
        <v>4.101</v>
      </c>
      <c r="C185" s="11" t="s">
        <v>560</v>
      </c>
      <c r="D185" s="6" t="s">
        <v>544</v>
      </c>
      <c r="E185" s="6" t="s">
        <v>141</v>
      </c>
      <c r="F185" s="6" t="s">
        <v>561</v>
      </c>
      <c r="G185" s="6" t="s">
        <v>562</v>
      </c>
      <c r="H185" s="6" t="s">
        <v>563</v>
      </c>
      <c r="I185" s="6" t="s">
        <v>53</v>
      </c>
      <c r="J185" s="6" t="s">
        <v>45</v>
      </c>
    </row>
    <row r="186" spans="1:10" ht="191.25">
      <c r="A186" s="6"/>
      <c r="B186" s="6">
        <v>4.102</v>
      </c>
      <c r="C186" s="11" t="s">
        <v>564</v>
      </c>
      <c r="D186" s="6" t="s">
        <v>544</v>
      </c>
      <c r="E186" s="6" t="s">
        <v>141</v>
      </c>
      <c r="F186" s="6" t="s">
        <v>565</v>
      </c>
      <c r="G186" s="6" t="s">
        <v>566</v>
      </c>
      <c r="H186" s="6" t="s">
        <v>547</v>
      </c>
      <c r="I186" s="6" t="s">
        <v>53</v>
      </c>
      <c r="J186" s="6" t="s">
        <v>45</v>
      </c>
    </row>
    <row r="187" spans="1:10" ht="101.25">
      <c r="A187" s="6"/>
      <c r="B187" s="6"/>
      <c r="C187" s="8" t="s">
        <v>567</v>
      </c>
      <c r="D187" s="6"/>
      <c r="E187" s="6" t="s">
        <v>37</v>
      </c>
      <c r="F187" s="6"/>
      <c r="G187" s="6"/>
      <c r="H187" s="6"/>
      <c r="I187" s="6"/>
      <c r="J187" s="6"/>
    </row>
    <row r="188" spans="1:10" ht="270">
      <c r="A188" s="6"/>
      <c r="B188" s="6">
        <v>4.103</v>
      </c>
      <c r="C188" s="11" t="s">
        <v>568</v>
      </c>
      <c r="D188" s="6" t="s">
        <v>569</v>
      </c>
      <c r="E188" s="6" t="s">
        <v>73</v>
      </c>
      <c r="F188" s="6" t="s">
        <v>570</v>
      </c>
      <c r="G188" s="6" t="s">
        <v>571</v>
      </c>
      <c r="H188" s="6" t="s">
        <v>572</v>
      </c>
      <c r="I188" s="6" t="s">
        <v>45</v>
      </c>
      <c r="J188" s="6" t="s">
        <v>45</v>
      </c>
    </row>
    <row r="189" spans="1:10" ht="409.5">
      <c r="A189" s="6"/>
      <c r="B189" s="6">
        <v>4.104</v>
      </c>
      <c r="C189" s="11" t="s">
        <v>573</v>
      </c>
      <c r="D189" s="6" t="s">
        <v>569</v>
      </c>
      <c r="E189" s="6" t="s">
        <v>574</v>
      </c>
      <c r="F189" s="6" t="s">
        <v>575</v>
      </c>
      <c r="G189" s="6" t="s">
        <v>576</v>
      </c>
      <c r="H189" s="6" t="s">
        <v>572</v>
      </c>
      <c r="I189" s="6" t="s">
        <v>45</v>
      </c>
      <c r="J189" s="6" t="s">
        <v>45</v>
      </c>
    </row>
    <row r="190" spans="1:10" ht="247.5">
      <c r="A190" s="6"/>
      <c r="B190" s="6"/>
      <c r="C190" s="8" t="s">
        <v>577</v>
      </c>
      <c r="D190" s="6"/>
      <c r="E190" s="6" t="s">
        <v>37</v>
      </c>
      <c r="F190" s="6"/>
      <c r="G190" s="6"/>
      <c r="H190" s="6"/>
      <c r="I190" s="6"/>
      <c r="J190" s="6"/>
    </row>
    <row r="191" spans="1:10" ht="258.75">
      <c r="A191" s="6"/>
      <c r="B191" s="6">
        <v>4.105</v>
      </c>
      <c r="C191" s="11" t="s">
        <v>578</v>
      </c>
      <c r="D191" s="6" t="s">
        <v>579</v>
      </c>
      <c r="E191" s="6" t="s">
        <v>73</v>
      </c>
      <c r="F191" s="6" t="s">
        <v>580</v>
      </c>
      <c r="G191" s="6" t="s">
        <v>581</v>
      </c>
      <c r="H191" s="6" t="s">
        <v>582</v>
      </c>
      <c r="I191" s="6" t="s">
        <v>53</v>
      </c>
      <c r="J191" s="6" t="s">
        <v>45</v>
      </c>
    </row>
    <row r="192" spans="1:10" ht="292.5">
      <c r="A192" s="6"/>
      <c r="B192" s="6">
        <v>4.106</v>
      </c>
      <c r="C192" s="11" t="s">
        <v>583</v>
      </c>
      <c r="D192" s="6" t="s">
        <v>579</v>
      </c>
      <c r="E192" s="6" t="s">
        <v>73</v>
      </c>
      <c r="F192" s="6" t="s">
        <v>584</v>
      </c>
      <c r="G192" s="6" t="s">
        <v>585</v>
      </c>
      <c r="H192" s="6" t="s">
        <v>582</v>
      </c>
      <c r="I192" s="6" t="s">
        <v>53</v>
      </c>
      <c r="J192" s="6" t="s">
        <v>45</v>
      </c>
    </row>
    <row r="193" spans="1:10" ht="202.5">
      <c r="A193" s="6"/>
      <c r="B193" s="6">
        <v>4.107</v>
      </c>
      <c r="C193" s="11" t="s">
        <v>586</v>
      </c>
      <c r="D193" s="6" t="s">
        <v>579</v>
      </c>
      <c r="E193" s="6" t="s">
        <v>73</v>
      </c>
      <c r="F193" s="6" t="s">
        <v>587</v>
      </c>
      <c r="G193" s="6" t="s">
        <v>585</v>
      </c>
      <c r="H193" s="6" t="s">
        <v>582</v>
      </c>
      <c r="I193" s="6" t="s">
        <v>53</v>
      </c>
      <c r="J193" s="6" t="s">
        <v>45</v>
      </c>
    </row>
    <row r="194" spans="1:10" ht="393.75">
      <c r="A194" s="6"/>
      <c r="B194" s="6">
        <v>4.108</v>
      </c>
      <c r="C194" s="11" t="s">
        <v>588</v>
      </c>
      <c r="D194" s="6" t="s">
        <v>579</v>
      </c>
      <c r="E194" s="6" t="s">
        <v>73</v>
      </c>
      <c r="F194" s="6" t="s">
        <v>589</v>
      </c>
      <c r="G194" s="6" t="s">
        <v>581</v>
      </c>
      <c r="H194" s="6" t="s">
        <v>582</v>
      </c>
      <c r="I194" s="6" t="s">
        <v>53</v>
      </c>
      <c r="J194" s="6" t="s">
        <v>45</v>
      </c>
    </row>
    <row r="195" spans="1:10" ht="303.75">
      <c r="A195" s="6"/>
      <c r="B195" s="6">
        <v>4.109</v>
      </c>
      <c r="C195" s="11" t="s">
        <v>590</v>
      </c>
      <c r="D195" s="6" t="s">
        <v>579</v>
      </c>
      <c r="E195" s="6" t="s">
        <v>141</v>
      </c>
      <c r="F195" s="6" t="s">
        <v>591</v>
      </c>
      <c r="G195" s="6" t="s">
        <v>581</v>
      </c>
      <c r="H195" s="6" t="s">
        <v>582</v>
      </c>
      <c r="I195" s="6" t="s">
        <v>53</v>
      </c>
      <c r="J195" s="6" t="s">
        <v>45</v>
      </c>
    </row>
    <row r="196" spans="1:10" ht="191.25">
      <c r="A196" s="6"/>
      <c r="B196" s="13">
        <v>4.11</v>
      </c>
      <c r="C196" s="11" t="s">
        <v>592</v>
      </c>
      <c r="D196" s="6" t="s">
        <v>579</v>
      </c>
      <c r="E196" s="6" t="s">
        <v>141</v>
      </c>
      <c r="F196" s="6" t="s">
        <v>593</v>
      </c>
      <c r="G196" s="6" t="s">
        <v>594</v>
      </c>
      <c r="H196" s="6" t="s">
        <v>9</v>
      </c>
      <c r="I196" s="6" t="s">
        <v>53</v>
      </c>
      <c r="J196" s="6" t="s">
        <v>45</v>
      </c>
    </row>
    <row r="197" spans="1:10" ht="146.25">
      <c r="A197" s="6"/>
      <c r="B197" s="6"/>
      <c r="C197" s="8" t="s">
        <v>595</v>
      </c>
      <c r="D197" s="6"/>
      <c r="E197" s="6" t="s">
        <v>37</v>
      </c>
      <c r="F197" s="6"/>
      <c r="G197" s="6"/>
      <c r="H197" s="6"/>
      <c r="I197" s="6"/>
      <c r="J197" s="6"/>
    </row>
    <row r="198" spans="1:10" ht="348.75">
      <c r="A198" s="6"/>
      <c r="B198" s="6">
        <v>4.111</v>
      </c>
      <c r="C198" s="11" t="s">
        <v>596</v>
      </c>
      <c r="D198" s="6" t="s">
        <v>579</v>
      </c>
      <c r="E198" s="6" t="s">
        <v>141</v>
      </c>
      <c r="F198" s="6" t="s">
        <v>597</v>
      </c>
      <c r="G198" s="6" t="s">
        <v>598</v>
      </c>
      <c r="H198" s="6" t="s">
        <v>599</v>
      </c>
      <c r="I198" s="6" t="s">
        <v>53</v>
      </c>
      <c r="J198" s="6" t="s">
        <v>45</v>
      </c>
    </row>
    <row r="199" spans="1:10" ht="409.5">
      <c r="A199" s="6"/>
      <c r="B199" s="6">
        <v>4.112</v>
      </c>
      <c r="C199" s="11" t="s">
        <v>600</v>
      </c>
      <c r="D199" s="6" t="s">
        <v>579</v>
      </c>
      <c r="E199" s="6" t="s">
        <v>141</v>
      </c>
      <c r="F199" s="6" t="s">
        <v>601</v>
      </c>
      <c r="G199" s="6" t="s">
        <v>602</v>
      </c>
      <c r="H199" s="6" t="s">
        <v>599</v>
      </c>
      <c r="I199" s="6" t="s">
        <v>53</v>
      </c>
      <c r="J199" s="6" t="s">
        <v>45</v>
      </c>
    </row>
    <row r="200" spans="1:10" ht="409.5">
      <c r="A200" s="6"/>
      <c r="B200" s="6">
        <v>4.113</v>
      </c>
      <c r="C200" s="11" t="s">
        <v>603</v>
      </c>
      <c r="D200" s="6" t="s">
        <v>579</v>
      </c>
      <c r="E200" s="6" t="s">
        <v>141</v>
      </c>
      <c r="F200" s="6" t="s">
        <v>601</v>
      </c>
      <c r="G200" s="6" t="s">
        <v>602</v>
      </c>
      <c r="H200" s="6" t="s">
        <v>599</v>
      </c>
      <c r="I200" s="6" t="s">
        <v>53</v>
      </c>
      <c r="J200" s="6" t="s">
        <v>45</v>
      </c>
    </row>
    <row r="201" spans="1:10" ht="270">
      <c r="A201" s="6"/>
      <c r="B201" s="6"/>
      <c r="C201" s="8" t="s">
        <v>604</v>
      </c>
      <c r="D201" s="6"/>
      <c r="E201" s="6" t="s">
        <v>37</v>
      </c>
      <c r="F201" s="6"/>
      <c r="G201" s="6"/>
      <c r="H201" s="6"/>
      <c r="I201" s="6"/>
      <c r="J201" s="6"/>
    </row>
    <row r="202" spans="1:10" ht="337.5">
      <c r="A202" s="6"/>
      <c r="B202" s="6">
        <v>4.114</v>
      </c>
      <c r="C202" s="11" t="s">
        <v>605</v>
      </c>
      <c r="D202" s="6" t="s">
        <v>606</v>
      </c>
      <c r="E202" s="6" t="s">
        <v>607</v>
      </c>
      <c r="F202" s="6" t="s">
        <v>608</v>
      </c>
      <c r="G202" s="6" t="s">
        <v>609</v>
      </c>
      <c r="H202" s="6" t="s">
        <v>496</v>
      </c>
      <c r="I202" s="6" t="s">
        <v>53</v>
      </c>
      <c r="J202" s="6" t="s">
        <v>45</v>
      </c>
    </row>
    <row r="203" spans="1:10" ht="315">
      <c r="A203" s="6"/>
      <c r="B203" s="6">
        <v>4.115</v>
      </c>
      <c r="C203" s="11" t="s">
        <v>610</v>
      </c>
      <c r="D203" s="6" t="s">
        <v>606</v>
      </c>
      <c r="E203" s="6" t="s">
        <v>607</v>
      </c>
      <c r="F203" s="6" t="s">
        <v>611</v>
      </c>
      <c r="G203" s="6" t="s">
        <v>612</v>
      </c>
      <c r="H203" s="6" t="s">
        <v>496</v>
      </c>
      <c r="I203" s="6" t="s">
        <v>53</v>
      </c>
      <c r="J203" s="6" t="s">
        <v>45</v>
      </c>
    </row>
    <row r="204" spans="1:10" ht="303.75">
      <c r="A204" s="6"/>
      <c r="B204" s="6">
        <v>4.116</v>
      </c>
      <c r="C204" s="11" t="s">
        <v>613</v>
      </c>
      <c r="D204" s="6" t="s">
        <v>606</v>
      </c>
      <c r="E204" s="6" t="s">
        <v>614</v>
      </c>
      <c r="F204" s="6" t="s">
        <v>615</v>
      </c>
      <c r="G204" s="6" t="s">
        <v>616</v>
      </c>
      <c r="H204" s="6" t="s">
        <v>496</v>
      </c>
      <c r="I204" s="6" t="s">
        <v>53</v>
      </c>
      <c r="J204" s="6" t="s">
        <v>45</v>
      </c>
    </row>
    <row r="205" spans="1:10" ht="236.25">
      <c r="A205" s="6"/>
      <c r="B205" s="6"/>
      <c r="C205" s="8" t="s">
        <v>617</v>
      </c>
      <c r="D205" s="6"/>
      <c r="E205" s="6" t="s">
        <v>37</v>
      </c>
      <c r="F205" s="6"/>
      <c r="G205" s="6"/>
      <c r="H205" s="6"/>
      <c r="I205" s="6"/>
      <c r="J205" s="6"/>
    </row>
    <row r="206" spans="1:10" ht="409.5">
      <c r="A206" s="6"/>
      <c r="B206" s="6">
        <v>4.117</v>
      </c>
      <c r="C206" s="11" t="s">
        <v>618</v>
      </c>
      <c r="D206" s="6" t="s">
        <v>606</v>
      </c>
      <c r="E206" s="6" t="s">
        <v>619</v>
      </c>
      <c r="F206" s="6" t="s">
        <v>620</v>
      </c>
      <c r="G206" s="6" t="s">
        <v>621</v>
      </c>
      <c r="H206" s="6" t="s">
        <v>496</v>
      </c>
      <c r="I206" s="6" t="s">
        <v>53</v>
      </c>
      <c r="J206" s="6" t="s">
        <v>45</v>
      </c>
    </row>
    <row r="207" spans="1:10" ht="409.5">
      <c r="A207" s="6"/>
      <c r="B207" s="6">
        <v>4.118</v>
      </c>
      <c r="C207" s="11" t="s">
        <v>622</v>
      </c>
      <c r="D207" s="6" t="s">
        <v>606</v>
      </c>
      <c r="E207" s="6" t="s">
        <v>619</v>
      </c>
      <c r="F207" s="6" t="s">
        <v>620</v>
      </c>
      <c r="G207" s="6" t="s">
        <v>621</v>
      </c>
      <c r="H207" s="6" t="s">
        <v>496</v>
      </c>
      <c r="I207" s="6" t="s">
        <v>53</v>
      </c>
      <c r="J207" s="6" t="s">
        <v>45</v>
      </c>
    </row>
    <row r="208" spans="1:10" ht="409.5">
      <c r="A208" s="6"/>
      <c r="B208" s="6">
        <v>4.119</v>
      </c>
      <c r="C208" s="11" t="s">
        <v>623</v>
      </c>
      <c r="D208" s="6" t="s">
        <v>606</v>
      </c>
      <c r="E208" s="6" t="s">
        <v>619</v>
      </c>
      <c r="F208" s="6" t="s">
        <v>624</v>
      </c>
      <c r="G208" s="6" t="s">
        <v>625</v>
      </c>
      <c r="H208" s="6" t="s">
        <v>496</v>
      </c>
      <c r="I208" s="6" t="s">
        <v>53</v>
      </c>
      <c r="J208" s="6" t="s">
        <v>53</v>
      </c>
    </row>
    <row r="209" spans="1:10" ht="409.5">
      <c r="A209" s="6"/>
      <c r="B209" s="13">
        <v>4.12</v>
      </c>
      <c r="C209" s="11" t="s">
        <v>626</v>
      </c>
      <c r="D209" s="6" t="s">
        <v>606</v>
      </c>
      <c r="E209" s="6" t="s">
        <v>619</v>
      </c>
      <c r="F209" s="6" t="s">
        <v>620</v>
      </c>
      <c r="G209" s="6" t="s">
        <v>621</v>
      </c>
      <c r="H209" s="6" t="s">
        <v>496</v>
      </c>
      <c r="I209" s="6" t="s">
        <v>53</v>
      </c>
      <c r="J209" s="6" t="s">
        <v>45</v>
      </c>
    </row>
    <row r="210" spans="1:10" ht="409.5">
      <c r="A210" s="6"/>
      <c r="B210" s="6">
        <v>4.121</v>
      </c>
      <c r="C210" s="11" t="s">
        <v>627</v>
      </c>
      <c r="D210" s="6" t="s">
        <v>606</v>
      </c>
      <c r="E210" s="6" t="s">
        <v>619</v>
      </c>
      <c r="F210" s="6" t="s">
        <v>620</v>
      </c>
      <c r="G210" s="6" t="s">
        <v>621</v>
      </c>
      <c r="H210" s="6" t="s">
        <v>496</v>
      </c>
      <c r="I210" s="6" t="s">
        <v>53</v>
      </c>
      <c r="J210" s="6" t="s">
        <v>53</v>
      </c>
    </row>
    <row r="211" spans="1:10" ht="409.5">
      <c r="A211" s="6"/>
      <c r="B211" s="6">
        <v>4.122</v>
      </c>
      <c r="C211" s="11" t="s">
        <v>628</v>
      </c>
      <c r="D211" s="6" t="s">
        <v>606</v>
      </c>
      <c r="E211" s="6" t="s">
        <v>619</v>
      </c>
      <c r="F211" s="6" t="s">
        <v>620</v>
      </c>
      <c r="G211" s="6" t="s">
        <v>621</v>
      </c>
      <c r="H211" s="6" t="s">
        <v>496</v>
      </c>
      <c r="I211" s="6" t="s">
        <v>53</v>
      </c>
      <c r="J211" s="6" t="s">
        <v>45</v>
      </c>
    </row>
    <row r="212" spans="1:10" ht="409.5">
      <c r="A212" s="6"/>
      <c r="B212" s="6">
        <v>4.123</v>
      </c>
      <c r="C212" s="11" t="s">
        <v>629</v>
      </c>
      <c r="D212" s="6" t="s">
        <v>606</v>
      </c>
      <c r="E212" s="6" t="s">
        <v>619</v>
      </c>
      <c r="F212" s="6" t="s">
        <v>620</v>
      </c>
      <c r="G212" s="6" t="s">
        <v>621</v>
      </c>
      <c r="H212" s="6" t="s">
        <v>496</v>
      </c>
      <c r="I212" s="6" t="s">
        <v>53</v>
      </c>
      <c r="J212" s="6" t="s">
        <v>45</v>
      </c>
    </row>
    <row r="213" spans="1:10" ht="409.5">
      <c r="A213" s="6"/>
      <c r="B213" s="6">
        <v>4.124</v>
      </c>
      <c r="C213" s="11" t="s">
        <v>630</v>
      </c>
      <c r="D213" s="6" t="s">
        <v>606</v>
      </c>
      <c r="E213" s="6" t="s">
        <v>619</v>
      </c>
      <c r="F213" s="6" t="s">
        <v>620</v>
      </c>
      <c r="G213" s="6" t="s">
        <v>621</v>
      </c>
      <c r="H213" s="6" t="s">
        <v>496</v>
      </c>
      <c r="I213" s="6" t="s">
        <v>53</v>
      </c>
      <c r="J213" s="6" t="s">
        <v>45</v>
      </c>
    </row>
    <row r="214" spans="1:10" ht="409.5">
      <c r="A214" s="6"/>
      <c r="B214" s="6">
        <v>4.125</v>
      </c>
      <c r="C214" s="11" t="s">
        <v>631</v>
      </c>
      <c r="D214" s="6" t="s">
        <v>606</v>
      </c>
      <c r="E214" s="6" t="s">
        <v>619</v>
      </c>
      <c r="F214" s="6" t="s">
        <v>620</v>
      </c>
      <c r="G214" s="6" t="s">
        <v>621</v>
      </c>
      <c r="H214" s="6" t="s">
        <v>496</v>
      </c>
      <c r="I214" s="6" t="s">
        <v>53</v>
      </c>
      <c r="J214" s="6" t="s">
        <v>45</v>
      </c>
    </row>
    <row r="215" spans="1:10" ht="409.5">
      <c r="A215" s="6"/>
      <c r="B215" s="6">
        <v>4.126</v>
      </c>
      <c r="C215" s="11" t="s">
        <v>632</v>
      </c>
      <c r="D215" s="6" t="s">
        <v>606</v>
      </c>
      <c r="E215" s="6" t="s">
        <v>619</v>
      </c>
      <c r="F215" s="6" t="s">
        <v>620</v>
      </c>
      <c r="G215" s="6" t="s">
        <v>621</v>
      </c>
      <c r="H215" s="6" t="s">
        <v>496</v>
      </c>
      <c r="I215" s="6" t="s">
        <v>53</v>
      </c>
      <c r="J215" s="6" t="s">
        <v>45</v>
      </c>
    </row>
    <row r="216" spans="1:10" ht="409.5">
      <c r="A216" s="6"/>
      <c r="B216" s="6">
        <v>4.127</v>
      </c>
      <c r="C216" s="11" t="s">
        <v>633</v>
      </c>
      <c r="D216" s="6" t="s">
        <v>606</v>
      </c>
      <c r="E216" s="6" t="s">
        <v>619</v>
      </c>
      <c r="F216" s="6" t="s">
        <v>620</v>
      </c>
      <c r="G216" s="6" t="s">
        <v>621</v>
      </c>
      <c r="H216" s="6" t="s">
        <v>496</v>
      </c>
      <c r="I216" s="6" t="s">
        <v>53</v>
      </c>
      <c r="J216" s="6" t="s">
        <v>45</v>
      </c>
    </row>
    <row r="217" spans="1:10" ht="409.5">
      <c r="A217" s="6"/>
      <c r="B217" s="6">
        <v>4.128</v>
      </c>
      <c r="C217" s="11" t="s">
        <v>634</v>
      </c>
      <c r="D217" s="6" t="s">
        <v>606</v>
      </c>
      <c r="E217" s="6" t="s">
        <v>619</v>
      </c>
      <c r="F217" s="6" t="s">
        <v>620</v>
      </c>
      <c r="G217" s="6" t="s">
        <v>621</v>
      </c>
      <c r="H217" s="6" t="s">
        <v>496</v>
      </c>
      <c r="I217" s="6" t="s">
        <v>53</v>
      </c>
      <c r="J217" s="6" t="s">
        <v>45</v>
      </c>
    </row>
    <row r="218" spans="1:10" ht="409.5">
      <c r="A218" s="6"/>
      <c r="B218" s="6">
        <v>4.129</v>
      </c>
      <c r="C218" s="11" t="s">
        <v>635</v>
      </c>
      <c r="D218" s="6" t="s">
        <v>606</v>
      </c>
      <c r="E218" s="6" t="s">
        <v>619</v>
      </c>
      <c r="F218" s="6" t="s">
        <v>620</v>
      </c>
      <c r="G218" s="6" t="s">
        <v>621</v>
      </c>
      <c r="H218" s="6" t="s">
        <v>496</v>
      </c>
      <c r="I218" s="6" t="s">
        <v>53</v>
      </c>
      <c r="J218" s="6" t="s">
        <v>45</v>
      </c>
    </row>
    <row r="219" spans="1:10" ht="409.5">
      <c r="A219" s="6"/>
      <c r="B219" s="13">
        <v>4.13</v>
      </c>
      <c r="C219" s="11" t="s">
        <v>636</v>
      </c>
      <c r="D219" s="6" t="s">
        <v>606</v>
      </c>
      <c r="E219" s="6" t="s">
        <v>619</v>
      </c>
      <c r="F219" s="6" t="s">
        <v>620</v>
      </c>
      <c r="G219" s="6" t="s">
        <v>621</v>
      </c>
      <c r="H219" s="6" t="s">
        <v>496</v>
      </c>
      <c r="I219" s="6" t="s">
        <v>53</v>
      </c>
      <c r="J219" s="6" t="s">
        <v>45</v>
      </c>
    </row>
    <row r="220" spans="1:10" ht="409.5">
      <c r="A220" s="6"/>
      <c r="B220" s="6">
        <v>4.131</v>
      </c>
      <c r="C220" s="11" t="s">
        <v>637</v>
      </c>
      <c r="D220" s="6" t="s">
        <v>606</v>
      </c>
      <c r="E220" s="6" t="s">
        <v>619</v>
      </c>
      <c r="F220" s="6" t="s">
        <v>620</v>
      </c>
      <c r="G220" s="6" t="s">
        <v>621</v>
      </c>
      <c r="H220" s="6" t="s">
        <v>496</v>
      </c>
      <c r="I220" s="6" t="s">
        <v>53</v>
      </c>
      <c r="J220" s="6" t="s">
        <v>45</v>
      </c>
    </row>
    <row r="221" spans="1:10" ht="405">
      <c r="A221" s="6"/>
      <c r="B221" s="6">
        <v>4.132</v>
      </c>
      <c r="C221" s="11" t="s">
        <v>638</v>
      </c>
      <c r="D221" s="6" t="s">
        <v>639</v>
      </c>
      <c r="E221" s="6" t="s">
        <v>640</v>
      </c>
      <c r="F221" s="6" t="s">
        <v>641</v>
      </c>
      <c r="G221" s="6" t="s">
        <v>642</v>
      </c>
      <c r="H221" s="6" t="s">
        <v>496</v>
      </c>
      <c r="I221" s="6" t="s">
        <v>53</v>
      </c>
      <c r="J221" s="6" t="s">
        <v>45</v>
      </c>
    </row>
    <row r="222" spans="1:10" ht="191.25">
      <c r="A222" s="6"/>
      <c r="B222" s="6"/>
      <c r="C222" s="8" t="s">
        <v>643</v>
      </c>
      <c r="D222" s="6"/>
      <c r="E222" s="6" t="s">
        <v>37</v>
      </c>
      <c r="F222" s="6"/>
      <c r="G222" s="6"/>
      <c r="H222" s="6"/>
      <c r="I222" s="6"/>
      <c r="J222" s="6"/>
    </row>
    <row r="223" spans="1:10" ht="348.75">
      <c r="A223" s="6"/>
      <c r="B223" s="6">
        <v>4.133</v>
      </c>
      <c r="C223" s="11" t="s">
        <v>644</v>
      </c>
      <c r="D223" s="6" t="s">
        <v>639</v>
      </c>
      <c r="E223" s="6" t="s">
        <v>574</v>
      </c>
      <c r="F223" s="6" t="s">
        <v>645</v>
      </c>
      <c r="G223" s="6" t="s">
        <v>646</v>
      </c>
      <c r="H223" s="6" t="s">
        <v>647</v>
      </c>
      <c r="I223" s="6" t="s">
        <v>53</v>
      </c>
      <c r="J223" s="6" t="s">
        <v>45</v>
      </c>
    </row>
    <row r="224" spans="1:10" ht="303.75">
      <c r="A224" s="6"/>
      <c r="B224" s="6">
        <v>4.134</v>
      </c>
      <c r="C224" s="11" t="s">
        <v>648</v>
      </c>
      <c r="D224" s="6" t="s">
        <v>639</v>
      </c>
      <c r="E224" s="6" t="s">
        <v>459</v>
      </c>
      <c r="F224" s="6" t="s">
        <v>649</v>
      </c>
      <c r="G224" s="6" t="s">
        <v>646</v>
      </c>
      <c r="H224" s="6" t="s">
        <v>647</v>
      </c>
      <c r="I224" s="6" t="s">
        <v>53</v>
      </c>
      <c r="J224" s="6" t="s">
        <v>53</v>
      </c>
    </row>
    <row r="225" spans="1:10" ht="303.75">
      <c r="A225" s="6"/>
      <c r="B225" s="6">
        <v>4.135</v>
      </c>
      <c r="C225" s="11" t="s">
        <v>650</v>
      </c>
      <c r="D225" s="6" t="s">
        <v>639</v>
      </c>
      <c r="E225" s="6" t="s">
        <v>99</v>
      </c>
      <c r="F225" s="6" t="s">
        <v>649</v>
      </c>
      <c r="G225" s="6" t="s">
        <v>646</v>
      </c>
      <c r="H225" s="6" t="s">
        <v>647</v>
      </c>
      <c r="I225" s="6" t="s">
        <v>53</v>
      </c>
      <c r="J225" s="6" t="s">
        <v>45</v>
      </c>
    </row>
    <row r="226" spans="1:10" ht="303.75">
      <c r="A226" s="6"/>
      <c r="B226" s="6">
        <v>4.136</v>
      </c>
      <c r="C226" s="11" t="s">
        <v>651</v>
      </c>
      <c r="D226" s="6" t="s">
        <v>639</v>
      </c>
      <c r="E226" s="6" t="s">
        <v>459</v>
      </c>
      <c r="F226" s="6" t="s">
        <v>649</v>
      </c>
      <c r="G226" s="6" t="s">
        <v>646</v>
      </c>
      <c r="H226" s="6" t="s">
        <v>647</v>
      </c>
      <c r="I226" s="6" t="s">
        <v>53</v>
      </c>
      <c r="J226" s="6" t="s">
        <v>45</v>
      </c>
    </row>
    <row r="227" spans="1:10" ht="303.75">
      <c r="A227" s="6"/>
      <c r="B227" s="6">
        <v>4.137</v>
      </c>
      <c r="C227" s="11" t="s">
        <v>652</v>
      </c>
      <c r="D227" s="6" t="s">
        <v>639</v>
      </c>
      <c r="E227" s="6" t="s">
        <v>459</v>
      </c>
      <c r="F227" s="6" t="s">
        <v>649</v>
      </c>
      <c r="G227" s="6" t="s">
        <v>646</v>
      </c>
      <c r="H227" s="6" t="s">
        <v>647</v>
      </c>
      <c r="I227" s="6" t="s">
        <v>53</v>
      </c>
      <c r="J227" s="6" t="s">
        <v>45</v>
      </c>
    </row>
    <row r="228" spans="1:10" ht="303.75">
      <c r="A228" s="6"/>
      <c r="B228" s="6">
        <v>4.138</v>
      </c>
      <c r="C228" s="11" t="s">
        <v>653</v>
      </c>
      <c r="D228" s="6" t="s">
        <v>639</v>
      </c>
      <c r="E228" s="6" t="s">
        <v>459</v>
      </c>
      <c r="F228" s="6" t="s">
        <v>649</v>
      </c>
      <c r="G228" s="6" t="s">
        <v>646</v>
      </c>
      <c r="H228" s="6" t="s">
        <v>647</v>
      </c>
      <c r="I228" s="6" t="s">
        <v>53</v>
      </c>
      <c r="J228" s="6" t="s">
        <v>45</v>
      </c>
    </row>
    <row r="229" spans="1:10" ht="303.75">
      <c r="A229" s="6"/>
      <c r="B229" s="6">
        <v>4.139</v>
      </c>
      <c r="C229" s="11" t="s">
        <v>654</v>
      </c>
      <c r="D229" s="6" t="s">
        <v>639</v>
      </c>
      <c r="E229" s="6" t="s">
        <v>459</v>
      </c>
      <c r="F229" s="6" t="s">
        <v>649</v>
      </c>
      <c r="G229" s="6" t="s">
        <v>646</v>
      </c>
      <c r="H229" s="6" t="s">
        <v>647</v>
      </c>
      <c r="I229" s="6" t="s">
        <v>53</v>
      </c>
      <c r="J229" s="6" t="s">
        <v>45</v>
      </c>
    </row>
    <row r="230" spans="1:10" ht="371.25">
      <c r="A230" s="6"/>
      <c r="B230" s="13">
        <v>4.14</v>
      </c>
      <c r="C230" s="11" t="s">
        <v>655</v>
      </c>
      <c r="D230" s="6" t="s">
        <v>639</v>
      </c>
      <c r="E230" s="6" t="s">
        <v>396</v>
      </c>
      <c r="F230" s="6" t="s">
        <v>656</v>
      </c>
      <c r="G230" s="6" t="s">
        <v>657</v>
      </c>
      <c r="H230" s="6" t="s">
        <v>658</v>
      </c>
      <c r="I230" s="6" t="s">
        <v>53</v>
      </c>
      <c r="J230" s="6" t="s">
        <v>45</v>
      </c>
    </row>
    <row r="231" spans="1:10" ht="409.5">
      <c r="A231" s="6"/>
      <c r="B231" s="6">
        <v>4.141</v>
      </c>
      <c r="C231" s="11" t="s">
        <v>659</v>
      </c>
      <c r="D231" s="6" t="s">
        <v>80</v>
      </c>
      <c r="E231" s="6" t="s">
        <v>81</v>
      </c>
      <c r="F231" s="6" t="s">
        <v>660</v>
      </c>
      <c r="G231" s="6" t="s">
        <v>661</v>
      </c>
      <c r="H231" s="6" t="s">
        <v>84</v>
      </c>
      <c r="I231" s="6" t="s">
        <v>53</v>
      </c>
      <c r="J231" s="6" t="s">
        <v>45</v>
      </c>
    </row>
    <row r="232" spans="1:10" ht="157.5">
      <c r="A232" s="6"/>
      <c r="B232" s="6"/>
      <c r="C232" s="8" t="s">
        <v>662</v>
      </c>
      <c r="D232" s="6"/>
      <c r="E232" s="6" t="s">
        <v>37</v>
      </c>
      <c r="F232" s="6"/>
      <c r="G232" s="6"/>
      <c r="H232" s="6"/>
      <c r="I232" s="6"/>
      <c r="J232" s="6"/>
    </row>
    <row r="233" spans="1:10" ht="101.25">
      <c r="A233" s="6"/>
      <c r="B233" s="6">
        <v>4.142</v>
      </c>
      <c r="C233" s="11" t="s">
        <v>663</v>
      </c>
      <c r="D233" s="6" t="s">
        <v>606</v>
      </c>
      <c r="E233" s="6" t="s">
        <v>664</v>
      </c>
      <c r="F233" s="6" t="s">
        <v>665</v>
      </c>
      <c r="G233" s="6" t="s">
        <v>666</v>
      </c>
      <c r="H233" s="6" t="s">
        <v>496</v>
      </c>
      <c r="I233" s="6" t="s">
        <v>53</v>
      </c>
      <c r="J233" s="6" t="s">
        <v>53</v>
      </c>
    </row>
    <row r="234" spans="1:10" ht="202.5">
      <c r="A234" s="6"/>
      <c r="B234" s="6">
        <v>4.143</v>
      </c>
      <c r="C234" s="11" t="s">
        <v>667</v>
      </c>
      <c r="D234" s="6" t="s">
        <v>606</v>
      </c>
      <c r="E234" s="6" t="s">
        <v>668</v>
      </c>
      <c r="F234" s="6" t="s">
        <v>669</v>
      </c>
      <c r="G234" s="6" t="s">
        <v>670</v>
      </c>
      <c r="H234" s="6" t="s">
        <v>496</v>
      </c>
      <c r="I234" s="6" t="s">
        <v>53</v>
      </c>
      <c r="J234" s="6" t="s">
        <v>53</v>
      </c>
    </row>
    <row r="235" spans="1:10" ht="202.5">
      <c r="A235" s="6"/>
      <c r="B235" s="6"/>
      <c r="C235" s="8" t="s">
        <v>671</v>
      </c>
      <c r="D235" s="6"/>
      <c r="E235" s="6" t="s">
        <v>37</v>
      </c>
      <c r="F235" s="6"/>
      <c r="G235" s="6"/>
      <c r="H235" s="6"/>
      <c r="I235" s="6"/>
      <c r="J235" s="6"/>
    </row>
    <row r="236" spans="1:10" ht="382.5">
      <c r="A236" s="6"/>
      <c r="B236" s="6">
        <v>4.144</v>
      </c>
      <c r="C236" s="11" t="s">
        <v>672</v>
      </c>
      <c r="D236" s="6" t="s">
        <v>673</v>
      </c>
      <c r="E236" s="6" t="s">
        <v>574</v>
      </c>
      <c r="F236" s="6" t="s">
        <v>674</v>
      </c>
      <c r="G236" s="6" t="s">
        <v>675</v>
      </c>
      <c r="H236" s="6" t="s">
        <v>676</v>
      </c>
      <c r="I236" s="6" t="s">
        <v>53</v>
      </c>
      <c r="J236" s="6" t="s">
        <v>45</v>
      </c>
    </row>
    <row r="237" spans="1:10" ht="213.75">
      <c r="A237" s="6"/>
      <c r="B237" s="6">
        <v>4.145</v>
      </c>
      <c r="C237" s="11" t="s">
        <v>677</v>
      </c>
      <c r="D237" s="6" t="s">
        <v>673</v>
      </c>
      <c r="E237" s="6" t="s">
        <v>574</v>
      </c>
      <c r="F237" s="6" t="s">
        <v>678</v>
      </c>
      <c r="G237" s="6" t="s">
        <v>679</v>
      </c>
      <c r="H237" s="6" t="s">
        <v>676</v>
      </c>
      <c r="I237" s="6" t="s">
        <v>53</v>
      </c>
      <c r="J237" s="6" t="s">
        <v>45</v>
      </c>
    </row>
    <row r="238" spans="1:10" ht="258.75">
      <c r="A238" s="6"/>
      <c r="B238" s="6">
        <v>4.146</v>
      </c>
      <c r="C238" s="11" t="s">
        <v>680</v>
      </c>
      <c r="D238" s="6" t="s">
        <v>681</v>
      </c>
      <c r="E238" s="6" t="s">
        <v>682</v>
      </c>
      <c r="F238" s="6" t="s">
        <v>683</v>
      </c>
      <c r="G238" s="6" t="s">
        <v>684</v>
      </c>
      <c r="H238" s="6"/>
      <c r="I238" s="6" t="s">
        <v>53</v>
      </c>
      <c r="J238" s="6" t="s">
        <v>45</v>
      </c>
    </row>
    <row r="239" spans="1:10" ht="360">
      <c r="A239" s="6"/>
      <c r="B239" s="6">
        <v>4.147</v>
      </c>
      <c r="C239" s="11" t="s">
        <v>685</v>
      </c>
      <c r="D239" s="6" t="s">
        <v>673</v>
      </c>
      <c r="E239" s="6" t="s">
        <v>686</v>
      </c>
      <c r="F239" s="6" t="s">
        <v>687</v>
      </c>
      <c r="G239" s="6" t="s">
        <v>688</v>
      </c>
      <c r="H239" s="6" t="s">
        <v>676</v>
      </c>
      <c r="I239" s="6" t="s">
        <v>53</v>
      </c>
      <c r="J239" s="6" t="s">
        <v>45</v>
      </c>
    </row>
    <row r="240" spans="1:10" ht="78.75">
      <c r="A240" s="6"/>
      <c r="B240" s="6"/>
      <c r="C240" s="8" t="s">
        <v>689</v>
      </c>
      <c r="D240" s="6"/>
      <c r="E240" s="6" t="s">
        <v>37</v>
      </c>
      <c r="F240" s="6"/>
      <c r="G240" s="6"/>
      <c r="H240" s="6"/>
      <c r="I240" s="6"/>
      <c r="J240" s="6"/>
    </row>
    <row r="241" spans="1:10" ht="371.25">
      <c r="A241" s="6"/>
      <c r="B241" s="6">
        <v>4.148</v>
      </c>
      <c r="C241" s="11" t="s">
        <v>690</v>
      </c>
      <c r="D241" s="6" t="s">
        <v>673</v>
      </c>
      <c r="E241" s="6" t="s">
        <v>115</v>
      </c>
      <c r="F241" s="6" t="s">
        <v>691</v>
      </c>
      <c r="G241" s="6" t="s">
        <v>692</v>
      </c>
      <c r="H241" s="6" t="s">
        <v>676</v>
      </c>
      <c r="I241" s="6" t="s">
        <v>53</v>
      </c>
      <c r="J241" s="6" t="s">
        <v>45</v>
      </c>
    </row>
    <row r="242" spans="1:10" ht="405">
      <c r="A242" s="6"/>
      <c r="B242" s="6">
        <v>4.149</v>
      </c>
      <c r="C242" s="11" t="s">
        <v>693</v>
      </c>
      <c r="D242" s="6" t="s">
        <v>673</v>
      </c>
      <c r="E242" s="6" t="s">
        <v>115</v>
      </c>
      <c r="F242" s="6" t="s">
        <v>694</v>
      </c>
      <c r="G242" s="6" t="s">
        <v>695</v>
      </c>
      <c r="H242" s="6" t="s">
        <v>676</v>
      </c>
      <c r="I242" s="6" t="s">
        <v>53</v>
      </c>
      <c r="J242" s="6" t="s">
        <v>45</v>
      </c>
    </row>
    <row r="243" spans="1:10" ht="123.75">
      <c r="A243" s="6"/>
      <c r="B243" s="6"/>
      <c r="C243" s="8" t="s">
        <v>696</v>
      </c>
      <c r="D243" s="6"/>
      <c r="E243" s="6" t="s">
        <v>37</v>
      </c>
      <c r="F243" s="6"/>
      <c r="G243" s="6"/>
      <c r="H243" s="6"/>
      <c r="I243" s="6"/>
      <c r="J243" s="6"/>
    </row>
    <row r="244" spans="1:10" ht="409.5">
      <c r="A244" s="6"/>
      <c r="B244" s="13">
        <v>4.15</v>
      </c>
      <c r="C244" s="11" t="s">
        <v>697</v>
      </c>
      <c r="D244" s="6" t="s">
        <v>80</v>
      </c>
      <c r="E244" s="6" t="s">
        <v>141</v>
      </c>
      <c r="F244" s="6"/>
      <c r="G244" s="6"/>
      <c r="H244" s="6"/>
      <c r="I244" s="6" t="s">
        <v>53</v>
      </c>
      <c r="J244" s="6" t="s">
        <v>45</v>
      </c>
    </row>
    <row r="245" spans="1:10" ht="360">
      <c r="A245" s="6"/>
      <c r="B245" s="6">
        <v>4.151</v>
      </c>
      <c r="C245" s="11" t="s">
        <v>698</v>
      </c>
      <c r="D245" s="6" t="s">
        <v>80</v>
      </c>
      <c r="E245" s="6" t="s">
        <v>141</v>
      </c>
      <c r="F245" s="6"/>
      <c r="G245" s="6"/>
      <c r="H245" s="6"/>
      <c r="I245" s="6" t="s">
        <v>53</v>
      </c>
      <c r="J245" s="6" t="s">
        <v>45</v>
      </c>
    </row>
    <row r="246" spans="1:10" ht="409.5">
      <c r="A246" s="6"/>
      <c r="B246" s="6">
        <v>4.152</v>
      </c>
      <c r="C246" s="11" t="s">
        <v>699</v>
      </c>
      <c r="D246" s="6" t="s">
        <v>700</v>
      </c>
      <c r="E246" s="6" t="s">
        <v>141</v>
      </c>
      <c r="F246" s="6" t="s">
        <v>701</v>
      </c>
      <c r="G246" s="6" t="s">
        <v>702</v>
      </c>
      <c r="H246" s="6" t="s">
        <v>703</v>
      </c>
      <c r="I246" s="6" t="s">
        <v>53</v>
      </c>
      <c r="J246" s="6" t="s">
        <v>53</v>
      </c>
    </row>
    <row r="247" spans="1:10" ht="45">
      <c r="A247" s="6"/>
      <c r="B247" s="6"/>
      <c r="C247" s="8" t="s">
        <v>704</v>
      </c>
      <c r="D247" s="6"/>
      <c r="E247" s="6" t="s">
        <v>37</v>
      </c>
      <c r="F247" s="6"/>
      <c r="G247" s="6"/>
      <c r="H247" s="6"/>
      <c r="I247" s="6"/>
      <c r="J247" s="6"/>
    </row>
    <row r="248" spans="1:10" ht="409.5">
      <c r="A248" s="6"/>
      <c r="B248" s="6">
        <v>4.153</v>
      </c>
      <c r="C248" s="11" t="s">
        <v>705</v>
      </c>
      <c r="D248" s="6" t="s">
        <v>700</v>
      </c>
      <c r="E248" s="6" t="s">
        <v>141</v>
      </c>
      <c r="F248" s="6" t="s">
        <v>706</v>
      </c>
      <c r="G248" s="6" t="s">
        <v>707</v>
      </c>
      <c r="H248" s="6" t="s">
        <v>703</v>
      </c>
      <c r="I248" s="6" t="s">
        <v>53</v>
      </c>
      <c r="J248" s="6" t="s">
        <v>53</v>
      </c>
    </row>
    <row r="249" spans="1:10" ht="78.75">
      <c r="A249" s="6"/>
      <c r="B249" s="6"/>
      <c r="C249" s="8" t="s">
        <v>708</v>
      </c>
      <c r="D249" s="6"/>
      <c r="E249" s="6" t="s">
        <v>37</v>
      </c>
      <c r="F249" s="6"/>
      <c r="G249" s="6"/>
      <c r="H249" s="6"/>
      <c r="I249" s="6"/>
      <c r="J249" s="6"/>
    </row>
    <row r="250" spans="1:10" ht="409.5">
      <c r="A250" s="6"/>
      <c r="B250" s="6">
        <v>4.154</v>
      </c>
      <c r="C250" s="11" t="s">
        <v>709</v>
      </c>
      <c r="D250" s="6" t="s">
        <v>700</v>
      </c>
      <c r="E250" s="6" t="s">
        <v>141</v>
      </c>
      <c r="F250" s="6" t="s">
        <v>710</v>
      </c>
      <c r="G250" s="6" t="s">
        <v>711</v>
      </c>
      <c r="H250" s="6" t="s">
        <v>703</v>
      </c>
      <c r="I250" s="6" t="s">
        <v>53</v>
      </c>
      <c r="J250" s="6" t="s">
        <v>45</v>
      </c>
    </row>
    <row r="251" spans="1:10" ht="135">
      <c r="A251" s="6"/>
      <c r="B251" s="6"/>
      <c r="C251" s="8" t="s">
        <v>712</v>
      </c>
      <c r="D251" s="6"/>
      <c r="E251" s="6" t="s">
        <v>37</v>
      </c>
      <c r="F251" s="6"/>
      <c r="G251" s="6"/>
      <c r="H251" s="6"/>
      <c r="I251" s="6"/>
      <c r="J251" s="6"/>
    </row>
    <row r="252" spans="1:10" ht="326.25">
      <c r="A252" s="6"/>
      <c r="B252" s="6">
        <v>4.155</v>
      </c>
      <c r="C252" s="11" t="s">
        <v>713</v>
      </c>
      <c r="D252" s="6" t="s">
        <v>606</v>
      </c>
      <c r="E252" s="6" t="s">
        <v>463</v>
      </c>
      <c r="F252" s="6" t="s">
        <v>714</v>
      </c>
      <c r="G252" s="6" t="s">
        <v>715</v>
      </c>
      <c r="H252" s="6" t="s">
        <v>716</v>
      </c>
      <c r="I252" s="6" t="s">
        <v>53</v>
      </c>
      <c r="J252" s="6" t="s">
        <v>53</v>
      </c>
    </row>
    <row r="253" spans="1:10" ht="225">
      <c r="A253" s="6"/>
      <c r="B253" s="6">
        <v>4.156</v>
      </c>
      <c r="C253" s="11" t="s">
        <v>717</v>
      </c>
      <c r="D253" s="6" t="s">
        <v>606</v>
      </c>
      <c r="E253" s="6" t="s">
        <v>375</v>
      </c>
      <c r="F253" s="6" t="s">
        <v>718</v>
      </c>
      <c r="G253" s="6" t="s">
        <v>719</v>
      </c>
      <c r="H253" s="6" t="s">
        <v>716</v>
      </c>
      <c r="I253" s="6" t="s">
        <v>53</v>
      </c>
      <c r="J253" s="6" t="s">
        <v>53</v>
      </c>
    </row>
    <row r="254" spans="1:10" ht="258.75">
      <c r="A254" s="6"/>
      <c r="B254" s="6">
        <v>4.157</v>
      </c>
      <c r="C254" s="11" t="s">
        <v>720</v>
      </c>
      <c r="D254" s="6" t="s">
        <v>606</v>
      </c>
      <c r="E254" s="6" t="s">
        <v>463</v>
      </c>
      <c r="F254" s="6" t="s">
        <v>721</v>
      </c>
      <c r="G254" s="6" t="s">
        <v>722</v>
      </c>
      <c r="H254" s="6" t="s">
        <v>9</v>
      </c>
      <c r="I254" s="6" t="s">
        <v>53</v>
      </c>
      <c r="J254" s="6" t="s">
        <v>53</v>
      </c>
    </row>
    <row r="255" spans="1:10" ht="202.5">
      <c r="A255" s="6"/>
      <c r="B255" s="6"/>
      <c r="C255" s="8" t="s">
        <v>723</v>
      </c>
      <c r="D255" s="6"/>
      <c r="E255" s="6" t="s">
        <v>37</v>
      </c>
      <c r="F255" s="6"/>
      <c r="G255" s="6"/>
      <c r="H255" s="6"/>
      <c r="I255" s="6"/>
      <c r="J255" s="6"/>
    </row>
    <row r="256" spans="1:10" ht="135">
      <c r="A256" s="6"/>
      <c r="B256" s="6">
        <v>4.158</v>
      </c>
      <c r="C256" s="11" t="s">
        <v>724</v>
      </c>
      <c r="D256" s="6" t="s">
        <v>606</v>
      </c>
      <c r="E256" s="6" t="s">
        <v>682</v>
      </c>
      <c r="F256" s="6" t="s">
        <v>725</v>
      </c>
      <c r="G256" s="6" t="s">
        <v>726</v>
      </c>
      <c r="H256" s="6" t="s">
        <v>727</v>
      </c>
      <c r="I256" s="6" t="s">
        <v>53</v>
      </c>
      <c r="J256" s="6" t="s">
        <v>45</v>
      </c>
    </row>
    <row r="257" spans="1:10" ht="135">
      <c r="A257" s="6"/>
      <c r="B257" s="6">
        <v>4.159</v>
      </c>
      <c r="C257" s="11" t="s">
        <v>728</v>
      </c>
      <c r="D257" s="6" t="s">
        <v>606</v>
      </c>
      <c r="E257" s="6" t="s">
        <v>682</v>
      </c>
      <c r="F257" s="6" t="s">
        <v>729</v>
      </c>
      <c r="G257" s="6" t="s">
        <v>730</v>
      </c>
      <c r="H257" s="6" t="s">
        <v>731</v>
      </c>
      <c r="I257" s="6" t="s">
        <v>53</v>
      </c>
      <c r="J257" s="6" t="s">
        <v>53</v>
      </c>
    </row>
    <row r="258" spans="1:10" ht="157.5">
      <c r="A258" s="6"/>
      <c r="B258" s="13">
        <v>4.16</v>
      </c>
      <c r="C258" s="11" t="s">
        <v>732</v>
      </c>
      <c r="D258" s="6" t="s">
        <v>606</v>
      </c>
      <c r="E258" s="6" t="s">
        <v>682</v>
      </c>
      <c r="F258" s="6" t="s">
        <v>733</v>
      </c>
      <c r="G258" s="6" t="s">
        <v>734</v>
      </c>
      <c r="H258" s="6" t="s">
        <v>735</v>
      </c>
      <c r="I258" s="6" t="s">
        <v>53</v>
      </c>
      <c r="J258" s="6" t="s">
        <v>45</v>
      </c>
    </row>
    <row r="259" spans="1:10" ht="45">
      <c r="A259" s="6"/>
      <c r="B259" s="6">
        <v>5</v>
      </c>
      <c r="C259" s="5" t="s">
        <v>736</v>
      </c>
      <c r="D259" s="6" t="s">
        <v>36</v>
      </c>
      <c r="E259" s="6" t="s">
        <v>37</v>
      </c>
      <c r="F259" s="6"/>
      <c r="G259" s="6"/>
      <c r="H259" s="6"/>
      <c r="I259" s="6"/>
      <c r="J259" s="6"/>
    </row>
    <row r="260" spans="1:10" ht="123.75">
      <c r="A260" s="6"/>
      <c r="B260" s="6"/>
      <c r="C260" s="8" t="s">
        <v>737</v>
      </c>
      <c r="D260" s="6"/>
      <c r="E260" s="6" t="s">
        <v>37</v>
      </c>
      <c r="F260" s="6"/>
      <c r="G260" s="6"/>
      <c r="H260" s="6"/>
      <c r="I260" s="6"/>
      <c r="J260" s="6"/>
    </row>
    <row r="261" spans="1:10" ht="303.75">
      <c r="A261" s="6"/>
      <c r="B261" s="6">
        <v>5.1</v>
      </c>
      <c r="C261" s="11" t="s">
        <v>738</v>
      </c>
      <c r="D261" s="6" t="s">
        <v>80</v>
      </c>
      <c r="E261" s="6" t="s">
        <v>141</v>
      </c>
      <c r="F261" s="6"/>
      <c r="G261" s="6"/>
      <c r="H261" s="6" t="s">
        <v>84</v>
      </c>
      <c r="I261" s="6" t="s">
        <v>53</v>
      </c>
      <c r="J261" s="6" t="s">
        <v>45</v>
      </c>
    </row>
    <row r="262" spans="1:10" ht="409.5">
      <c r="A262" s="6"/>
      <c r="B262" s="6">
        <v>5.2</v>
      </c>
      <c r="C262" s="11" t="s">
        <v>739</v>
      </c>
      <c r="D262" s="6" t="s">
        <v>606</v>
      </c>
      <c r="E262" s="6" t="s">
        <v>619</v>
      </c>
      <c r="F262" s="6" t="s">
        <v>740</v>
      </c>
      <c r="G262" s="6" t="s">
        <v>741</v>
      </c>
      <c r="H262" s="6" t="s">
        <v>496</v>
      </c>
      <c r="I262" s="6" t="s">
        <v>53</v>
      </c>
      <c r="J262" s="6" t="s">
        <v>53</v>
      </c>
    </row>
    <row r="263" spans="1:10" ht="371.25">
      <c r="A263" s="6"/>
      <c r="B263" s="6">
        <v>5.3</v>
      </c>
      <c r="C263" s="11" t="s">
        <v>742</v>
      </c>
      <c r="D263" s="6" t="s">
        <v>639</v>
      </c>
      <c r="E263" s="6" t="s">
        <v>81</v>
      </c>
      <c r="F263" s="6" t="s">
        <v>743</v>
      </c>
      <c r="G263" s="6" t="s">
        <v>744</v>
      </c>
      <c r="H263" s="6" t="s">
        <v>496</v>
      </c>
      <c r="I263" s="6" t="s">
        <v>53</v>
      </c>
      <c r="J263" s="6" t="s">
        <v>45</v>
      </c>
    </row>
    <row r="264" spans="1:10" ht="409.5">
      <c r="A264" s="6"/>
      <c r="B264" s="6">
        <v>5.4</v>
      </c>
      <c r="C264" s="11" t="s">
        <v>745</v>
      </c>
      <c r="D264" s="6" t="s">
        <v>80</v>
      </c>
      <c r="E264" s="6" t="s">
        <v>81</v>
      </c>
      <c r="F264" s="6" t="s">
        <v>746</v>
      </c>
      <c r="G264" s="6" t="s">
        <v>747</v>
      </c>
      <c r="H264" s="6" t="s">
        <v>84</v>
      </c>
      <c r="I264" s="6" t="s">
        <v>53</v>
      </c>
      <c r="J264" s="6" t="s">
        <v>45</v>
      </c>
    </row>
    <row r="265" spans="1:10" ht="409.5">
      <c r="A265" s="6"/>
      <c r="B265" s="6">
        <v>5.5</v>
      </c>
      <c r="C265" s="11" t="s">
        <v>748</v>
      </c>
      <c r="D265" s="6" t="s">
        <v>80</v>
      </c>
      <c r="E265" s="6" t="s">
        <v>81</v>
      </c>
      <c r="F265" s="6" t="s">
        <v>746</v>
      </c>
      <c r="G265" s="6" t="s">
        <v>749</v>
      </c>
      <c r="H265" s="6" t="s">
        <v>84</v>
      </c>
      <c r="I265" s="6" t="s">
        <v>53</v>
      </c>
      <c r="J265" s="6" t="s">
        <v>45</v>
      </c>
    </row>
    <row r="266" spans="1:10" ht="281.25">
      <c r="A266" s="6"/>
      <c r="B266" s="6">
        <v>5.6</v>
      </c>
      <c r="C266" s="11" t="s">
        <v>750</v>
      </c>
      <c r="D266" s="6" t="s">
        <v>80</v>
      </c>
      <c r="E266" s="6" t="s">
        <v>81</v>
      </c>
      <c r="F266" s="6" t="s">
        <v>751</v>
      </c>
      <c r="G266" s="6" t="s">
        <v>752</v>
      </c>
      <c r="H266" s="6" t="s">
        <v>84</v>
      </c>
      <c r="I266" s="6" t="s">
        <v>53</v>
      </c>
      <c r="J266" s="6" t="s">
        <v>45</v>
      </c>
    </row>
    <row r="267" spans="1:10" ht="191.25">
      <c r="A267" s="6"/>
      <c r="B267" s="6">
        <v>5.7</v>
      </c>
      <c r="C267" s="11" t="s">
        <v>753</v>
      </c>
      <c r="D267" s="6" t="s">
        <v>80</v>
      </c>
      <c r="E267" s="6" t="s">
        <v>141</v>
      </c>
      <c r="F267" s="6" t="s">
        <v>746</v>
      </c>
      <c r="G267" s="6" t="s">
        <v>747</v>
      </c>
      <c r="H267" s="6" t="s">
        <v>84</v>
      </c>
      <c r="I267" s="6" t="s">
        <v>53</v>
      </c>
      <c r="J267" s="6" t="s">
        <v>45</v>
      </c>
    </row>
    <row r="268" spans="1:10" ht="409.5">
      <c r="A268" s="6"/>
      <c r="B268" s="6">
        <v>5.8</v>
      </c>
      <c r="C268" s="11" t="s">
        <v>754</v>
      </c>
      <c r="D268" s="6" t="s">
        <v>303</v>
      </c>
      <c r="E268" s="6" t="s">
        <v>141</v>
      </c>
      <c r="F268" s="6" t="s">
        <v>755</v>
      </c>
      <c r="G268" s="6" t="s">
        <v>756</v>
      </c>
      <c r="H268" s="6" t="s">
        <v>307</v>
      </c>
      <c r="I268" s="6" t="s">
        <v>53</v>
      </c>
      <c r="J268" s="6" t="s">
        <v>45</v>
      </c>
    </row>
    <row r="269" spans="1:10" ht="191.25">
      <c r="A269" s="6"/>
      <c r="B269" s="6">
        <v>5.9</v>
      </c>
      <c r="C269" s="11" t="s">
        <v>757</v>
      </c>
      <c r="D269" s="6" t="s">
        <v>303</v>
      </c>
      <c r="E269" s="6" t="s">
        <v>375</v>
      </c>
      <c r="F269" s="6" t="s">
        <v>758</v>
      </c>
      <c r="G269" s="6" t="s">
        <v>759</v>
      </c>
      <c r="H269" s="6" t="s">
        <v>307</v>
      </c>
      <c r="I269" s="6" t="s">
        <v>53</v>
      </c>
      <c r="J269" s="6" t="s">
        <v>45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:G71"/>
    </sheetView>
  </sheetViews>
  <sheetFormatPr defaultColWidth="9.00390625" defaultRowHeight="12.75"/>
  <sheetData>
    <row r="1" spans="1:7" ht="12.75">
      <c r="A1" s="24" t="s">
        <v>809</v>
      </c>
      <c r="B1" s="24"/>
      <c r="C1" s="24"/>
      <c r="D1" s="24"/>
      <c r="E1" s="24"/>
      <c r="F1" s="24"/>
      <c r="G1" s="24"/>
    </row>
    <row r="2" spans="1:7" ht="12.75">
      <c r="A2" s="23" t="s">
        <v>1</v>
      </c>
      <c r="B2" s="23"/>
      <c r="C2" s="23"/>
      <c r="D2" s="23"/>
      <c r="E2" s="23"/>
      <c r="F2" s="23"/>
      <c r="G2" s="23"/>
    </row>
    <row r="3" spans="1:7" ht="12.75">
      <c r="A3" s="6"/>
      <c r="B3" s="5"/>
      <c r="C3" s="6"/>
      <c r="D3" s="6"/>
      <c r="E3" s="6"/>
      <c r="F3" s="6"/>
      <c r="G3" s="6"/>
    </row>
    <row r="4" spans="1:7" ht="52.5">
      <c r="A4" s="4" t="s">
        <v>26</v>
      </c>
      <c r="B4" s="3" t="s">
        <v>760</v>
      </c>
      <c r="C4" s="4" t="s">
        <v>761</v>
      </c>
      <c r="D4" s="25" t="s">
        <v>762</v>
      </c>
      <c r="E4" s="26"/>
      <c r="F4" s="26"/>
      <c r="G4" s="27"/>
    </row>
    <row r="5" spans="1:7" ht="22.5">
      <c r="A5" s="6"/>
      <c r="B5" s="5"/>
      <c r="C5" s="6"/>
      <c r="D5" s="6" t="s">
        <v>763</v>
      </c>
      <c r="E5" s="6" t="s">
        <v>764</v>
      </c>
      <c r="F5" s="6" t="s">
        <v>765</v>
      </c>
      <c r="G5" s="6" t="s">
        <v>766</v>
      </c>
    </row>
    <row r="6" spans="1:7" ht="101.25">
      <c r="A6" s="6">
        <v>1.1</v>
      </c>
      <c r="B6" s="5" t="s">
        <v>39</v>
      </c>
      <c r="C6" s="7">
        <f>C7+C8+C9+C10+C11</f>
        <v>60</v>
      </c>
      <c r="D6" s="7">
        <f>D7+D8+D9+D10+D11</f>
        <v>0</v>
      </c>
      <c r="E6" s="7">
        <f>E7+E8+E9+E10+E11</f>
        <v>1795.3</v>
      </c>
      <c r="F6" s="7">
        <f>F7+F8+F9+F10+F11</f>
        <v>896.8000000000001</v>
      </c>
      <c r="G6" s="7">
        <f>G7+G8+G9+G10+G11</f>
        <v>2992.1</v>
      </c>
    </row>
    <row r="7" spans="1:7" ht="12.75">
      <c r="A7" s="6"/>
      <c r="B7" s="8">
        <v>2011</v>
      </c>
      <c r="C7" s="7">
        <v>10</v>
      </c>
      <c r="D7" s="7"/>
      <c r="E7" s="7" t="s">
        <v>767</v>
      </c>
      <c r="F7" s="7" t="s">
        <v>768</v>
      </c>
      <c r="G7" s="7" t="s">
        <v>769</v>
      </c>
    </row>
    <row r="8" spans="1:7" ht="12.75">
      <c r="A8" s="6"/>
      <c r="B8" s="8">
        <v>2012</v>
      </c>
      <c r="C8" s="7">
        <v>30</v>
      </c>
      <c r="D8" s="7"/>
      <c r="E8" s="7" t="s">
        <v>770</v>
      </c>
      <c r="F8" s="7" t="s">
        <v>771</v>
      </c>
      <c r="G8" s="7" t="s">
        <v>772</v>
      </c>
    </row>
    <row r="9" spans="1:7" ht="12.75">
      <c r="A9" s="6"/>
      <c r="B9" s="8">
        <v>2013</v>
      </c>
      <c r="C9" s="7">
        <v>10</v>
      </c>
      <c r="D9" s="7"/>
      <c r="E9" s="7" t="s">
        <v>773</v>
      </c>
      <c r="F9" s="7">
        <v>211</v>
      </c>
      <c r="G9" s="7" t="s">
        <v>774</v>
      </c>
    </row>
    <row r="10" spans="1:7" ht="12.75">
      <c r="A10" s="6"/>
      <c r="B10" s="8">
        <v>2014</v>
      </c>
      <c r="C10" s="7">
        <v>5</v>
      </c>
      <c r="D10" s="7"/>
      <c r="E10" s="7" t="s">
        <v>775</v>
      </c>
      <c r="F10" s="7">
        <v>116</v>
      </c>
      <c r="G10" s="7" t="s">
        <v>776</v>
      </c>
    </row>
    <row r="11" spans="1:7" ht="12.75">
      <c r="A11" s="6"/>
      <c r="B11" s="8">
        <v>2015</v>
      </c>
      <c r="C11" s="7">
        <v>5</v>
      </c>
      <c r="D11" s="7"/>
      <c r="E11" s="7" t="s">
        <v>777</v>
      </c>
      <c r="F11" s="7" t="s">
        <v>778</v>
      </c>
      <c r="G11" s="7" t="s">
        <v>779</v>
      </c>
    </row>
    <row r="12" spans="1:7" ht="56.25">
      <c r="A12" s="6">
        <v>1.3</v>
      </c>
      <c r="B12" s="5" t="s">
        <v>54</v>
      </c>
      <c r="C12" s="7">
        <f>C13+C14+C15+C16+C17</f>
        <v>0</v>
      </c>
      <c r="D12" s="7">
        <f>D13+D14+D15+D16+D17</f>
        <v>0</v>
      </c>
      <c r="E12" s="7">
        <f>E13+E14+E15+E16+E17</f>
        <v>0</v>
      </c>
      <c r="F12" s="7">
        <f>F13+F14+F15+F16+F17</f>
        <v>1970</v>
      </c>
      <c r="G12" s="7">
        <f>G13+G14+G15+G16+G17</f>
        <v>0</v>
      </c>
    </row>
    <row r="13" spans="1:7" ht="12.75">
      <c r="A13" s="6"/>
      <c r="B13" s="8">
        <v>2011</v>
      </c>
      <c r="C13" s="6"/>
      <c r="D13" s="6"/>
      <c r="E13" s="6"/>
      <c r="F13" s="7">
        <v>570</v>
      </c>
      <c r="G13" s="7"/>
    </row>
    <row r="14" spans="1:7" ht="12.75">
      <c r="A14" s="6"/>
      <c r="B14" s="8">
        <v>2012</v>
      </c>
      <c r="C14" s="6"/>
      <c r="D14" s="6"/>
      <c r="E14" s="6"/>
      <c r="F14" s="7">
        <v>500</v>
      </c>
      <c r="G14" s="7"/>
    </row>
    <row r="15" spans="1:7" ht="12.75">
      <c r="A15" s="6"/>
      <c r="B15" s="8">
        <v>2013</v>
      </c>
      <c r="C15" s="6"/>
      <c r="D15" s="6"/>
      <c r="E15" s="6"/>
      <c r="F15" s="7">
        <v>500</v>
      </c>
      <c r="G15" s="7"/>
    </row>
    <row r="16" spans="1:7" ht="12.75">
      <c r="A16" s="6"/>
      <c r="B16" s="8">
        <v>2014</v>
      </c>
      <c r="C16" s="6"/>
      <c r="D16" s="6"/>
      <c r="E16" s="6"/>
      <c r="F16" s="7">
        <v>200</v>
      </c>
      <c r="G16" s="7"/>
    </row>
    <row r="17" spans="1:7" ht="12.75">
      <c r="A17" s="6"/>
      <c r="B17" s="8">
        <v>2015</v>
      </c>
      <c r="C17" s="6"/>
      <c r="D17" s="6"/>
      <c r="E17" s="6"/>
      <c r="F17" s="7">
        <v>200</v>
      </c>
      <c r="G17" s="7"/>
    </row>
    <row r="18" spans="1:7" ht="326.25">
      <c r="A18" s="6">
        <v>2.2</v>
      </c>
      <c r="B18" s="5" t="s">
        <v>71</v>
      </c>
      <c r="C18" s="7">
        <f>C19+C20+C21+C22+C23</f>
        <v>22</v>
      </c>
      <c r="D18" s="7">
        <f>D19+D20+D21+D22+D23</f>
        <v>0</v>
      </c>
      <c r="E18" s="7">
        <f>E19+E20+E21+E22+E23</f>
        <v>164.60000000000002</v>
      </c>
      <c r="F18" s="7">
        <f>F19+F20+F21+F22+F23</f>
        <v>109.7</v>
      </c>
      <c r="G18" s="7">
        <f>G19+G20+G21+G22+G23</f>
        <v>274.29999999999995</v>
      </c>
    </row>
    <row r="19" spans="1:7" ht="12.75">
      <c r="A19" s="6"/>
      <c r="B19" s="8">
        <v>2011</v>
      </c>
      <c r="C19" s="6"/>
      <c r="D19" s="6"/>
      <c r="E19" s="6"/>
      <c r="F19" s="6"/>
      <c r="G19" s="6"/>
    </row>
    <row r="20" spans="1:7" ht="12.75">
      <c r="A20" s="6"/>
      <c r="B20" s="8">
        <v>2012</v>
      </c>
      <c r="C20" s="7">
        <v>6</v>
      </c>
      <c r="D20" s="7"/>
      <c r="E20" s="7" t="s">
        <v>780</v>
      </c>
      <c r="F20" s="7" t="s">
        <v>781</v>
      </c>
      <c r="G20" s="7" t="s">
        <v>782</v>
      </c>
    </row>
    <row r="21" spans="1:7" ht="12.75">
      <c r="A21" s="6"/>
      <c r="B21" s="8">
        <v>2013</v>
      </c>
      <c r="C21" s="7">
        <v>6</v>
      </c>
      <c r="D21" s="7"/>
      <c r="E21" s="7" t="s">
        <v>783</v>
      </c>
      <c r="F21" s="7" t="s">
        <v>784</v>
      </c>
      <c r="G21" s="7">
        <v>73</v>
      </c>
    </row>
    <row r="22" spans="1:7" ht="12.75">
      <c r="A22" s="6"/>
      <c r="B22" s="8">
        <v>2014</v>
      </c>
      <c r="C22" s="7">
        <v>5</v>
      </c>
      <c r="D22" s="7"/>
      <c r="E22" s="7" t="s">
        <v>785</v>
      </c>
      <c r="F22" s="7" t="s">
        <v>786</v>
      </c>
      <c r="G22" s="7">
        <v>64</v>
      </c>
    </row>
    <row r="23" spans="1:7" ht="12.75">
      <c r="A23" s="6"/>
      <c r="B23" s="8">
        <v>2015</v>
      </c>
      <c r="C23" s="7">
        <v>5</v>
      </c>
      <c r="D23" s="7"/>
      <c r="E23" s="7" t="s">
        <v>787</v>
      </c>
      <c r="F23" s="7" t="s">
        <v>788</v>
      </c>
      <c r="G23" s="7" t="s">
        <v>789</v>
      </c>
    </row>
    <row r="24" spans="1:7" ht="123.75">
      <c r="A24" s="6">
        <v>3.6</v>
      </c>
      <c r="B24" s="5" t="s">
        <v>98</v>
      </c>
      <c r="C24" s="7">
        <f>C25+C26+C27+C28+C29</f>
        <v>22</v>
      </c>
      <c r="D24" s="7">
        <f>D25+D26+D27+D28+D29</f>
        <v>0</v>
      </c>
      <c r="E24" s="7">
        <f>E25+E26+E27+E28+E29</f>
        <v>16480</v>
      </c>
      <c r="F24" s="7">
        <f>F25+F26+F27+F28+F29</f>
        <v>3679</v>
      </c>
      <c r="G24" s="7">
        <f>G25+G26+G27+G28+G29</f>
        <v>21477</v>
      </c>
    </row>
    <row r="25" spans="1:7" ht="12.75">
      <c r="A25" s="6"/>
      <c r="B25" s="8">
        <v>2011</v>
      </c>
      <c r="C25" s="7">
        <v>22</v>
      </c>
      <c r="D25" s="7"/>
      <c r="E25" s="7">
        <v>1839</v>
      </c>
      <c r="F25" s="7">
        <v>290</v>
      </c>
      <c r="G25" s="7">
        <v>2160</v>
      </c>
    </row>
    <row r="26" spans="1:7" ht="12.75">
      <c r="A26" s="6"/>
      <c r="B26" s="8">
        <v>2012</v>
      </c>
      <c r="C26" s="6"/>
      <c r="D26" s="6"/>
      <c r="E26" s="7">
        <v>2062</v>
      </c>
      <c r="F26" s="7">
        <v>396</v>
      </c>
      <c r="G26" s="7">
        <v>2539</v>
      </c>
    </row>
    <row r="27" spans="1:7" ht="12.75">
      <c r="A27" s="6"/>
      <c r="B27" s="8">
        <v>2013</v>
      </c>
      <c r="C27" s="6"/>
      <c r="D27" s="6"/>
      <c r="E27" s="7">
        <v>3226</v>
      </c>
      <c r="F27" s="7">
        <v>729</v>
      </c>
      <c r="G27" s="7">
        <v>4216</v>
      </c>
    </row>
    <row r="28" spans="1:7" ht="12.75">
      <c r="A28" s="6"/>
      <c r="B28" s="8">
        <v>2014</v>
      </c>
      <c r="C28" s="6"/>
      <c r="D28" s="6"/>
      <c r="E28" s="7">
        <v>4340</v>
      </c>
      <c r="F28" s="7">
        <v>1035</v>
      </c>
      <c r="G28" s="7">
        <v>5797</v>
      </c>
    </row>
    <row r="29" spans="1:7" ht="12.75">
      <c r="A29" s="6"/>
      <c r="B29" s="8">
        <v>2015</v>
      </c>
      <c r="C29" s="6"/>
      <c r="D29" s="6"/>
      <c r="E29" s="7">
        <v>5013</v>
      </c>
      <c r="F29" s="7">
        <v>1229</v>
      </c>
      <c r="G29" s="7">
        <v>6765</v>
      </c>
    </row>
    <row r="30" spans="1:7" ht="112.5">
      <c r="A30" s="6">
        <v>3.7</v>
      </c>
      <c r="B30" s="5" t="s">
        <v>102</v>
      </c>
      <c r="C30" s="7">
        <f>C31+C32+C33+C34+C35</f>
        <v>10</v>
      </c>
      <c r="D30" s="7">
        <f>D31+D32+D33+D34+D35</f>
        <v>0</v>
      </c>
      <c r="E30" s="7">
        <f>E31+E32+E33+E34+E35</f>
        <v>448</v>
      </c>
      <c r="F30" s="7">
        <f>F31+F32+F33+F34+F35</f>
        <v>569</v>
      </c>
      <c r="G30" s="7">
        <f>G31+G32+G33+G34+G35</f>
        <v>1006</v>
      </c>
    </row>
    <row r="31" spans="1:7" ht="12.75">
      <c r="A31" s="6"/>
      <c r="B31" s="8">
        <v>2011</v>
      </c>
      <c r="C31" s="7">
        <v>10</v>
      </c>
      <c r="D31" s="7"/>
      <c r="E31" s="7">
        <v>62</v>
      </c>
      <c r="F31" s="7">
        <v>58</v>
      </c>
      <c r="G31" s="7">
        <v>120</v>
      </c>
    </row>
    <row r="32" spans="1:7" ht="12.75">
      <c r="A32" s="6"/>
      <c r="B32" s="8">
        <v>2012</v>
      </c>
      <c r="C32" s="6"/>
      <c r="D32" s="6"/>
      <c r="E32" s="7">
        <v>78</v>
      </c>
      <c r="F32" s="7">
        <v>96</v>
      </c>
      <c r="G32" s="7">
        <v>173</v>
      </c>
    </row>
    <row r="33" spans="1:7" ht="12.75">
      <c r="A33" s="6"/>
      <c r="B33" s="8">
        <v>2013</v>
      </c>
      <c r="C33" s="6"/>
      <c r="D33" s="6"/>
      <c r="E33" s="7">
        <v>93</v>
      </c>
      <c r="F33" s="7">
        <v>117</v>
      </c>
      <c r="G33" s="7">
        <v>210</v>
      </c>
    </row>
    <row r="34" spans="1:7" ht="12.75">
      <c r="A34" s="6"/>
      <c r="B34" s="8">
        <v>2014</v>
      </c>
      <c r="C34" s="6"/>
      <c r="D34" s="6"/>
      <c r="E34" s="7">
        <v>105</v>
      </c>
      <c r="F34" s="7">
        <v>144</v>
      </c>
      <c r="G34" s="7">
        <v>249</v>
      </c>
    </row>
    <row r="35" spans="1:7" ht="12.75">
      <c r="A35" s="6"/>
      <c r="B35" s="8">
        <v>2015</v>
      </c>
      <c r="C35" s="6"/>
      <c r="D35" s="6"/>
      <c r="E35" s="7">
        <v>110</v>
      </c>
      <c r="F35" s="7">
        <v>154</v>
      </c>
      <c r="G35" s="7">
        <v>254</v>
      </c>
    </row>
    <row r="36" spans="1:7" ht="146.25">
      <c r="A36" s="6">
        <v>3.8</v>
      </c>
      <c r="B36" s="5" t="s">
        <v>106</v>
      </c>
      <c r="C36" s="7">
        <f>C37+C38+C39+C40+C41</f>
        <v>24</v>
      </c>
      <c r="D36" s="7">
        <f>D37+D38+D39+D40+D41</f>
        <v>0</v>
      </c>
      <c r="E36" s="7">
        <f>E37+E38+E39+E40+E41</f>
        <v>935</v>
      </c>
      <c r="F36" s="7">
        <f>F37+F38+F39+F40+F41</f>
        <v>803</v>
      </c>
      <c r="G36" s="7">
        <f>G37+G38+G39+G40+G41</f>
        <v>1738</v>
      </c>
    </row>
    <row r="37" spans="1:7" ht="12.75">
      <c r="A37" s="6"/>
      <c r="B37" s="8">
        <v>2011</v>
      </c>
      <c r="C37" s="7">
        <v>24</v>
      </c>
      <c r="D37" s="7"/>
      <c r="E37" s="7">
        <v>162</v>
      </c>
      <c r="F37" s="7">
        <v>118</v>
      </c>
      <c r="G37" s="7">
        <v>280</v>
      </c>
    </row>
    <row r="38" spans="1:7" ht="12.75">
      <c r="A38" s="6"/>
      <c r="B38" s="8">
        <v>2012</v>
      </c>
      <c r="C38" s="6"/>
      <c r="D38" s="6"/>
      <c r="E38" s="7">
        <v>166</v>
      </c>
      <c r="F38" s="7">
        <v>126</v>
      </c>
      <c r="G38" s="7">
        <v>292</v>
      </c>
    </row>
    <row r="39" spans="1:7" ht="12.75">
      <c r="A39" s="6"/>
      <c r="B39" s="8">
        <v>2013</v>
      </c>
      <c r="C39" s="6"/>
      <c r="D39" s="6"/>
      <c r="E39" s="7">
        <v>179</v>
      </c>
      <c r="F39" s="7">
        <v>148</v>
      </c>
      <c r="G39" s="7">
        <v>327</v>
      </c>
    </row>
    <row r="40" spans="1:7" ht="12.75">
      <c r="A40" s="6"/>
      <c r="B40" s="8">
        <v>2014</v>
      </c>
      <c r="C40" s="6"/>
      <c r="D40" s="6"/>
      <c r="E40" s="7">
        <v>200</v>
      </c>
      <c r="F40" s="7">
        <v>194</v>
      </c>
      <c r="G40" s="7">
        <v>394</v>
      </c>
    </row>
    <row r="41" spans="1:7" ht="12.75">
      <c r="A41" s="6"/>
      <c r="B41" s="8">
        <v>2015</v>
      </c>
      <c r="C41" s="6"/>
      <c r="D41" s="6"/>
      <c r="E41" s="7">
        <v>228</v>
      </c>
      <c r="F41" s="7">
        <v>217</v>
      </c>
      <c r="G41" s="7">
        <v>445</v>
      </c>
    </row>
    <row r="42" spans="1:7" ht="135">
      <c r="A42" s="14">
        <v>3.9</v>
      </c>
      <c r="B42" s="5" t="s">
        <v>110</v>
      </c>
      <c r="C42" s="7">
        <f>C43+C44+C45+C46+C47</f>
        <v>5</v>
      </c>
      <c r="D42" s="7">
        <f>D43+D44+D45+D46+D47</f>
        <v>0</v>
      </c>
      <c r="E42" s="7">
        <f>E43+E44+E45+E46+E47</f>
        <v>122</v>
      </c>
      <c r="F42" s="7">
        <f>F43+F44+F45+F46+F47</f>
        <v>95</v>
      </c>
      <c r="G42" s="7">
        <f>G43+G44+G45+G46+G47</f>
        <v>217</v>
      </c>
    </row>
    <row r="43" spans="1:7" ht="12.75">
      <c r="A43" s="6"/>
      <c r="B43" s="8">
        <v>2011</v>
      </c>
      <c r="C43" s="7">
        <v>5</v>
      </c>
      <c r="D43" s="7"/>
      <c r="E43" s="7">
        <v>24</v>
      </c>
      <c r="F43" s="7">
        <v>19</v>
      </c>
      <c r="G43" s="7">
        <v>43</v>
      </c>
    </row>
    <row r="44" spans="1:7" ht="12.75">
      <c r="A44" s="6"/>
      <c r="B44" s="8">
        <v>2012</v>
      </c>
      <c r="C44" s="6"/>
      <c r="D44" s="6"/>
      <c r="E44" s="7">
        <v>24</v>
      </c>
      <c r="F44" s="7">
        <v>19</v>
      </c>
      <c r="G44" s="7">
        <v>43</v>
      </c>
    </row>
    <row r="45" spans="1:7" ht="12.75">
      <c r="A45" s="6"/>
      <c r="B45" s="8">
        <v>2013</v>
      </c>
      <c r="C45" s="6"/>
      <c r="D45" s="6"/>
      <c r="E45" s="7">
        <v>24</v>
      </c>
      <c r="F45" s="7">
        <v>19</v>
      </c>
      <c r="G45" s="7">
        <v>43</v>
      </c>
    </row>
    <row r="46" spans="1:7" ht="12.75">
      <c r="A46" s="6"/>
      <c r="B46" s="8">
        <v>2014</v>
      </c>
      <c r="C46" s="6"/>
      <c r="D46" s="6"/>
      <c r="E46" s="7">
        <v>25</v>
      </c>
      <c r="F46" s="7">
        <v>19</v>
      </c>
      <c r="G46" s="7">
        <v>44</v>
      </c>
    </row>
    <row r="47" spans="1:7" ht="12.75">
      <c r="A47" s="6"/>
      <c r="B47" s="8">
        <v>2015</v>
      </c>
      <c r="C47" s="6"/>
      <c r="D47" s="6"/>
      <c r="E47" s="7">
        <v>25</v>
      </c>
      <c r="F47" s="7">
        <v>19</v>
      </c>
      <c r="G47" s="7">
        <v>44</v>
      </c>
    </row>
    <row r="48" spans="1:7" ht="180">
      <c r="A48" s="6">
        <v>4.68</v>
      </c>
      <c r="B48" s="5" t="s">
        <v>446</v>
      </c>
      <c r="C48" s="7">
        <f>C49+C50+C51+C52+C53</f>
        <v>17</v>
      </c>
      <c r="D48" s="7">
        <f>D49+D50+D51+D52+D53</f>
        <v>0</v>
      </c>
      <c r="E48" s="7">
        <f>E49+E50+E51+E52+E53</f>
        <v>116.89999999999999</v>
      </c>
      <c r="F48" s="7">
        <f>F49+F50+F51+F52+F53</f>
        <v>78</v>
      </c>
      <c r="G48" s="7">
        <f>G49+G50+G51+G52+G53</f>
        <v>194.9</v>
      </c>
    </row>
    <row r="49" spans="1:7" ht="12.75">
      <c r="A49" s="6"/>
      <c r="B49" s="8">
        <v>2011</v>
      </c>
      <c r="C49" s="7">
        <v>8</v>
      </c>
      <c r="D49" s="7"/>
      <c r="E49" s="7" t="s">
        <v>790</v>
      </c>
      <c r="F49" s="7" t="s">
        <v>791</v>
      </c>
      <c r="G49" s="7" t="s">
        <v>792</v>
      </c>
    </row>
    <row r="50" spans="1:7" ht="12.75">
      <c r="A50" s="6"/>
      <c r="B50" s="8">
        <v>2012</v>
      </c>
      <c r="C50" s="7">
        <v>2</v>
      </c>
      <c r="D50" s="7"/>
      <c r="E50" s="7" t="s">
        <v>793</v>
      </c>
      <c r="F50" s="7" t="s">
        <v>794</v>
      </c>
      <c r="G50" s="7" t="s">
        <v>795</v>
      </c>
    </row>
    <row r="51" spans="1:7" ht="12.75">
      <c r="A51" s="6"/>
      <c r="B51" s="8">
        <v>2013</v>
      </c>
      <c r="C51" s="7">
        <v>2</v>
      </c>
      <c r="D51" s="7"/>
      <c r="E51" s="7" t="s">
        <v>796</v>
      </c>
      <c r="F51" s="7" t="s">
        <v>797</v>
      </c>
      <c r="G51" s="7" t="s">
        <v>798</v>
      </c>
    </row>
    <row r="52" spans="1:7" ht="12.75">
      <c r="A52" s="6"/>
      <c r="B52" s="8">
        <v>2014</v>
      </c>
      <c r="C52" s="7">
        <v>2</v>
      </c>
      <c r="D52" s="7"/>
      <c r="E52" s="7" t="s">
        <v>799</v>
      </c>
      <c r="F52" s="7" t="s">
        <v>800</v>
      </c>
      <c r="G52" s="7" t="s">
        <v>801</v>
      </c>
    </row>
    <row r="53" spans="1:7" ht="12.75">
      <c r="A53" s="6"/>
      <c r="B53" s="8">
        <v>2015</v>
      </c>
      <c r="C53" s="7">
        <v>3</v>
      </c>
      <c r="D53" s="7"/>
      <c r="E53" s="7" t="s">
        <v>802</v>
      </c>
      <c r="F53" s="7" t="s">
        <v>803</v>
      </c>
      <c r="G53" s="7" t="s">
        <v>804</v>
      </c>
    </row>
    <row r="54" spans="1:7" ht="33.75">
      <c r="A54" s="13">
        <v>4.103</v>
      </c>
      <c r="B54" s="5" t="s">
        <v>568</v>
      </c>
      <c r="C54" s="7">
        <f>C55+C56+C57+C58+C59</f>
        <v>0</v>
      </c>
      <c r="D54" s="7">
        <f>D55+D56+D57+D58+D59</f>
        <v>0</v>
      </c>
      <c r="E54" s="7">
        <f>E55+E56+E57+E58+E59</f>
        <v>0</v>
      </c>
      <c r="F54" s="7">
        <f>F55+F56+F57+F58+F59</f>
        <v>0</v>
      </c>
      <c r="G54" s="7">
        <f>G55+G56+G57+G58+G59</f>
        <v>0</v>
      </c>
    </row>
    <row r="55" spans="1:7" ht="12.75">
      <c r="A55" s="6"/>
      <c r="B55" s="8">
        <v>2011</v>
      </c>
      <c r="C55" s="6"/>
      <c r="D55" s="6"/>
      <c r="E55" s="6"/>
      <c r="F55" s="6"/>
      <c r="G55" s="6"/>
    </row>
    <row r="56" spans="1:7" ht="12.75">
      <c r="A56" s="6"/>
      <c r="B56" s="8">
        <v>2012</v>
      </c>
      <c r="C56" s="6"/>
      <c r="D56" s="6"/>
      <c r="E56" s="6"/>
      <c r="F56" s="6"/>
      <c r="G56" s="6"/>
    </row>
    <row r="57" spans="1:7" ht="12.75">
      <c r="A57" s="6"/>
      <c r="B57" s="8">
        <v>2013</v>
      </c>
      <c r="C57" s="6"/>
      <c r="D57" s="6"/>
      <c r="E57" s="6"/>
      <c r="F57" s="6"/>
      <c r="G57" s="6"/>
    </row>
    <row r="58" spans="1:7" ht="12.75">
      <c r="A58" s="6"/>
      <c r="B58" s="8">
        <v>2014</v>
      </c>
      <c r="C58" s="6"/>
      <c r="D58" s="6"/>
      <c r="E58" s="6"/>
      <c r="F58" s="6"/>
      <c r="G58" s="6"/>
    </row>
    <row r="59" spans="1:7" ht="12.75">
      <c r="A59" s="6"/>
      <c r="B59" s="8">
        <v>2015</v>
      </c>
      <c r="C59" s="6"/>
      <c r="D59" s="6"/>
      <c r="E59" s="6"/>
      <c r="F59" s="6"/>
      <c r="G59" s="6"/>
    </row>
    <row r="60" spans="1:7" ht="56.25">
      <c r="A60" s="6">
        <v>4.104</v>
      </c>
      <c r="B60" s="5" t="s">
        <v>573</v>
      </c>
      <c r="C60" s="7">
        <f>C61+C62+C63+C64+C65</f>
        <v>20</v>
      </c>
      <c r="D60" s="7">
        <f>D61+D62+D63+D64+D65</f>
        <v>0</v>
      </c>
      <c r="E60" s="7">
        <f>E61+E62+E63+E64+E65</f>
        <v>187.2</v>
      </c>
      <c r="F60" s="7">
        <f>F61+F62+F63+F64+F65</f>
        <v>124.8</v>
      </c>
      <c r="G60" s="7">
        <f>G61+G62+G63+G64+G65</f>
        <v>312</v>
      </c>
    </row>
    <row r="61" spans="1:7" ht="12.75">
      <c r="A61" s="6"/>
      <c r="B61" s="8">
        <v>2011</v>
      </c>
      <c r="C61" s="7">
        <v>20</v>
      </c>
      <c r="D61" s="7"/>
      <c r="E61" s="7" t="s">
        <v>805</v>
      </c>
      <c r="F61" s="7" t="s">
        <v>806</v>
      </c>
      <c r="G61" s="7">
        <v>312</v>
      </c>
    </row>
    <row r="62" spans="1:7" ht="12.75">
      <c r="A62" s="6"/>
      <c r="B62" s="8">
        <v>2012</v>
      </c>
      <c r="C62" s="6"/>
      <c r="D62" s="6"/>
      <c r="E62" s="6"/>
      <c r="F62" s="6"/>
      <c r="G62" s="6"/>
    </row>
    <row r="63" spans="1:7" ht="12.75">
      <c r="A63" s="6"/>
      <c r="B63" s="8">
        <v>2013</v>
      </c>
      <c r="C63" s="6"/>
      <c r="D63" s="6"/>
      <c r="E63" s="6"/>
      <c r="F63" s="6"/>
      <c r="G63" s="6"/>
    </row>
    <row r="64" spans="1:7" ht="12.75">
      <c r="A64" s="6"/>
      <c r="B64" s="8">
        <v>2014</v>
      </c>
      <c r="C64" s="6"/>
      <c r="D64" s="6"/>
      <c r="E64" s="6"/>
      <c r="F64" s="6"/>
      <c r="G64" s="6"/>
    </row>
    <row r="65" spans="1:7" ht="12.75">
      <c r="A65" s="6"/>
      <c r="B65" s="8">
        <v>2015</v>
      </c>
      <c r="C65" s="6"/>
      <c r="D65" s="6"/>
      <c r="E65" s="6"/>
      <c r="F65" s="6"/>
      <c r="G65" s="6"/>
    </row>
    <row r="66" spans="1:7" ht="22.5">
      <c r="A66" s="6"/>
      <c r="B66" s="5" t="s">
        <v>807</v>
      </c>
      <c r="C66" s="7">
        <f>C67+C68+C69+C70+C71</f>
        <v>180</v>
      </c>
      <c r="D66" s="7">
        <f>D67+D68+D69+D70+D71</f>
        <v>0</v>
      </c>
      <c r="E66" s="7">
        <f>E67+E68+E69+E70+E71</f>
        <v>20249</v>
      </c>
      <c r="F66" s="7">
        <f>F67+F68+F69+F70+F71</f>
        <v>8325.3</v>
      </c>
      <c r="G66" s="7">
        <f>G67+G68+G69+G70+G71</f>
        <v>28211.3</v>
      </c>
    </row>
    <row r="67" spans="1:7" ht="12.75">
      <c r="A67" s="6"/>
      <c r="B67" s="8">
        <v>2011</v>
      </c>
      <c r="C67" s="7">
        <f aca="true" t="shared" si="0" ref="C67:G71">C7+C13+C19+C25+C31+C37+C43+C49+C55+C61</f>
        <v>99</v>
      </c>
      <c r="D67" s="7">
        <f t="shared" si="0"/>
        <v>0</v>
      </c>
      <c r="E67" s="7">
        <f t="shared" si="0"/>
        <v>2537.6</v>
      </c>
      <c r="F67" s="7">
        <f t="shared" si="0"/>
        <v>1355.5</v>
      </c>
      <c r="G67" s="7">
        <f t="shared" si="0"/>
        <v>3354.1</v>
      </c>
    </row>
    <row r="68" spans="1:7" ht="12.75">
      <c r="A68" s="6"/>
      <c r="B68" s="8">
        <v>2012</v>
      </c>
      <c r="C68" s="7">
        <f t="shared" si="0"/>
        <v>38</v>
      </c>
      <c r="D68" s="7">
        <f t="shared" si="0"/>
        <v>0</v>
      </c>
      <c r="E68" s="7">
        <f t="shared" si="0"/>
        <v>3253.2999999999997</v>
      </c>
      <c r="F68" s="7">
        <f t="shared" si="0"/>
        <v>1452.6</v>
      </c>
      <c r="G68" s="7">
        <f t="shared" si="0"/>
        <v>4585.9</v>
      </c>
    </row>
    <row r="69" spans="1:7" ht="12.75">
      <c r="A69" s="6"/>
      <c r="B69" s="8">
        <v>2013</v>
      </c>
      <c r="C69" s="7">
        <f t="shared" si="0"/>
        <v>18</v>
      </c>
      <c r="D69" s="7">
        <f t="shared" si="0"/>
        <v>0</v>
      </c>
      <c r="E69" s="7">
        <f t="shared" si="0"/>
        <v>3905.2000000000003</v>
      </c>
      <c r="F69" s="7">
        <f t="shared" si="0"/>
        <v>1768.5</v>
      </c>
      <c r="G69" s="7">
        <f t="shared" si="0"/>
        <v>5434.7</v>
      </c>
    </row>
    <row r="70" spans="1:7" ht="12.75">
      <c r="A70" s="6"/>
      <c r="B70" s="8">
        <v>2014</v>
      </c>
      <c r="C70" s="7">
        <f t="shared" si="0"/>
        <v>12</v>
      </c>
      <c r="D70" s="7">
        <f t="shared" si="0"/>
        <v>0</v>
      </c>
      <c r="E70" s="7">
        <f t="shared" si="0"/>
        <v>4911.4</v>
      </c>
      <c r="F70" s="7">
        <f t="shared" si="0"/>
        <v>1752.8999999999999</v>
      </c>
      <c r="G70" s="7">
        <f t="shared" si="0"/>
        <v>6886.3</v>
      </c>
    </row>
    <row r="71" spans="1:7" ht="12.75">
      <c r="A71" s="6"/>
      <c r="B71" s="8">
        <v>2015</v>
      </c>
      <c r="C71" s="7">
        <f t="shared" si="0"/>
        <v>13</v>
      </c>
      <c r="D71" s="7">
        <f t="shared" si="0"/>
        <v>0</v>
      </c>
      <c r="E71" s="7">
        <f t="shared" si="0"/>
        <v>5641.5</v>
      </c>
      <c r="F71" s="7">
        <f t="shared" si="0"/>
        <v>1995.8000000000002</v>
      </c>
      <c r="G71" s="7">
        <f t="shared" si="0"/>
        <v>7950.3</v>
      </c>
    </row>
  </sheetData>
  <sheetProtection/>
  <mergeCells count="3">
    <mergeCell ref="A1:G1"/>
    <mergeCell ref="A2:G2"/>
    <mergeCell ref="D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1"/>
  <sheetViews>
    <sheetView zoomScalePageLayoutView="0" workbookViewId="0" topLeftCell="A1">
      <selection activeCell="A1" sqref="A1:G1241"/>
    </sheetView>
  </sheetViews>
  <sheetFormatPr defaultColWidth="9.00390625" defaultRowHeight="12.75"/>
  <sheetData>
    <row r="1" spans="1:7" ht="12.75">
      <c r="A1" s="24" t="s">
        <v>810</v>
      </c>
      <c r="B1" s="24"/>
      <c r="C1" s="24"/>
      <c r="D1" s="24"/>
      <c r="E1" s="24"/>
      <c r="F1" s="24"/>
      <c r="G1" s="24"/>
    </row>
    <row r="2" spans="1:7" ht="12.75">
      <c r="A2" s="23" t="s">
        <v>1</v>
      </c>
      <c r="B2" s="23"/>
      <c r="C2" s="23"/>
      <c r="D2" s="23"/>
      <c r="E2" s="23"/>
      <c r="F2" s="23"/>
      <c r="G2" s="23"/>
    </row>
    <row r="3" spans="1:7" ht="12.75">
      <c r="A3" s="6"/>
      <c r="B3" s="5"/>
      <c r="C3" s="6"/>
      <c r="D3" s="6"/>
      <c r="E3" s="6"/>
      <c r="F3" s="6"/>
      <c r="G3" s="6"/>
    </row>
    <row r="4" spans="1:7" ht="42">
      <c r="A4" s="4" t="s">
        <v>26</v>
      </c>
      <c r="B4" s="3" t="s">
        <v>760</v>
      </c>
      <c r="C4" s="25" t="s">
        <v>811</v>
      </c>
      <c r="D4" s="26"/>
      <c r="E4" s="26"/>
      <c r="F4" s="26"/>
      <c r="G4" s="27"/>
    </row>
    <row r="5" spans="1:7" ht="33.75">
      <c r="A5" s="6"/>
      <c r="B5" s="5"/>
      <c r="C5" s="6" t="s">
        <v>766</v>
      </c>
      <c r="D5" s="6" t="s">
        <v>763</v>
      </c>
      <c r="E5" s="6" t="s">
        <v>764</v>
      </c>
      <c r="F5" s="6" t="s">
        <v>765</v>
      </c>
      <c r="G5" s="6" t="s">
        <v>812</v>
      </c>
    </row>
    <row r="6" spans="1:7" ht="101.25">
      <c r="A6" s="6">
        <v>1.1</v>
      </c>
      <c r="B6" s="5" t="s">
        <v>39</v>
      </c>
      <c r="C6" s="7">
        <f>C7+C8+C9+C10+C11</f>
        <v>680000</v>
      </c>
      <c r="D6" s="7">
        <f>D7+D8+D9+D10+D11</f>
        <v>0</v>
      </c>
      <c r="E6" s="7">
        <f>E7+E8+E9+E10+E11</f>
        <v>0</v>
      </c>
      <c r="F6" s="7">
        <f>F7+F8+F9+F10+F11</f>
        <v>0</v>
      </c>
      <c r="G6" s="7">
        <f>G7+G8+G9+G10+G11</f>
        <v>680000</v>
      </c>
    </row>
    <row r="7" spans="1:7" ht="12.75">
      <c r="A7" s="6"/>
      <c r="B7" s="8">
        <v>2011</v>
      </c>
      <c r="C7" s="7">
        <f>D7+E7+F7+G7</f>
        <v>128000</v>
      </c>
      <c r="D7" s="7"/>
      <c r="E7" s="7"/>
      <c r="F7" s="7"/>
      <c r="G7" s="7">
        <v>128000</v>
      </c>
    </row>
    <row r="8" spans="1:7" ht="12.75">
      <c r="A8" s="6"/>
      <c r="B8" s="8">
        <v>2012</v>
      </c>
      <c r="C8" s="7">
        <f>D8+E8+F8+G8</f>
        <v>315000</v>
      </c>
      <c r="D8" s="7"/>
      <c r="E8" s="7"/>
      <c r="F8" s="7"/>
      <c r="G8" s="7">
        <v>315000</v>
      </c>
    </row>
    <row r="9" spans="1:7" ht="12.75">
      <c r="A9" s="6"/>
      <c r="B9" s="8">
        <v>2013</v>
      </c>
      <c r="C9" s="7">
        <f>D9+E9+F9+G9</f>
        <v>139000</v>
      </c>
      <c r="D9" s="7"/>
      <c r="E9" s="7"/>
      <c r="F9" s="7"/>
      <c r="G9" s="7">
        <v>139000</v>
      </c>
    </row>
    <row r="10" spans="1:7" ht="12.75">
      <c r="A10" s="6"/>
      <c r="B10" s="8">
        <v>2014</v>
      </c>
      <c r="C10" s="7">
        <f>D10+E10+F10+G10</f>
        <v>53000</v>
      </c>
      <c r="D10" s="7"/>
      <c r="E10" s="7"/>
      <c r="F10" s="7"/>
      <c r="G10" s="7">
        <v>53000</v>
      </c>
    </row>
    <row r="11" spans="1:7" ht="12.75">
      <c r="A11" s="6"/>
      <c r="B11" s="8">
        <v>2015</v>
      </c>
      <c r="C11" s="7">
        <f>D11+E11+F11+G11</f>
        <v>45000</v>
      </c>
      <c r="D11" s="7"/>
      <c r="E11" s="7"/>
      <c r="F11" s="7"/>
      <c r="G11" s="7">
        <v>45000</v>
      </c>
    </row>
    <row r="12" spans="1:7" ht="22.5">
      <c r="A12" s="6">
        <v>1.2</v>
      </c>
      <c r="B12" s="5" t="s">
        <v>47</v>
      </c>
      <c r="C12" s="7">
        <f>C13+C14+C15+C16+C17</f>
        <v>460</v>
      </c>
      <c r="D12" s="7">
        <f>D13+D14+D15+D16+D17</f>
        <v>0</v>
      </c>
      <c r="E12" s="7">
        <f>E13+E14+E15+E16+E17</f>
        <v>0</v>
      </c>
      <c r="F12" s="7">
        <f>F13+F14+F15+F16+F17</f>
        <v>460</v>
      </c>
      <c r="G12" s="7">
        <f>G13+G14+G15+G16+G17</f>
        <v>0</v>
      </c>
    </row>
    <row r="13" spans="1:7" ht="12.75">
      <c r="A13" s="6"/>
      <c r="B13" s="8">
        <v>2011</v>
      </c>
      <c r="C13" s="7">
        <f>D13+E13+F13+G13</f>
        <v>50</v>
      </c>
      <c r="D13" s="7"/>
      <c r="E13" s="7"/>
      <c r="F13" s="7">
        <v>50</v>
      </c>
      <c r="G13" s="7"/>
    </row>
    <row r="14" spans="1:7" ht="12.75">
      <c r="A14" s="6"/>
      <c r="B14" s="8">
        <v>2012</v>
      </c>
      <c r="C14" s="7">
        <f>D14+E14+F14+G14</f>
        <v>80</v>
      </c>
      <c r="D14" s="7"/>
      <c r="E14" s="7"/>
      <c r="F14" s="7">
        <v>80</v>
      </c>
      <c r="G14" s="7"/>
    </row>
    <row r="15" spans="1:7" ht="12.75">
      <c r="A15" s="6"/>
      <c r="B15" s="8">
        <v>2013</v>
      </c>
      <c r="C15" s="7">
        <f>D15+E15+F15+G15</f>
        <v>100</v>
      </c>
      <c r="D15" s="7"/>
      <c r="E15" s="7"/>
      <c r="F15" s="7">
        <v>100</v>
      </c>
      <c r="G15" s="7"/>
    </row>
    <row r="16" spans="1:7" ht="12.75">
      <c r="A16" s="6"/>
      <c r="B16" s="8">
        <v>2014</v>
      </c>
      <c r="C16" s="7">
        <f>D16+E16+F16+G16</f>
        <v>110</v>
      </c>
      <c r="D16" s="7"/>
      <c r="E16" s="7"/>
      <c r="F16" s="7">
        <v>110</v>
      </c>
      <c r="G16" s="7"/>
    </row>
    <row r="17" spans="1:7" ht="12.75">
      <c r="A17" s="6"/>
      <c r="B17" s="8">
        <v>2015</v>
      </c>
      <c r="C17" s="7">
        <f>D17+E17+F17+G17</f>
        <v>120</v>
      </c>
      <c r="D17" s="7"/>
      <c r="E17" s="7"/>
      <c r="F17" s="7">
        <v>120</v>
      </c>
      <c r="G17" s="7"/>
    </row>
    <row r="18" spans="1:7" ht="56.25">
      <c r="A18" s="6">
        <v>1.3</v>
      </c>
      <c r="B18" s="5" t="s">
        <v>54</v>
      </c>
      <c r="C18" s="7">
        <f>C19+C20+C21+C22+C23</f>
        <v>140</v>
      </c>
      <c r="D18" s="7">
        <f>D19+D20+D21+D22+D23</f>
        <v>0</v>
      </c>
      <c r="E18" s="7">
        <f>E19+E20+E21+E22+E23</f>
        <v>0</v>
      </c>
      <c r="F18" s="7">
        <f>F19+F20+F21+F22+F23</f>
        <v>140</v>
      </c>
      <c r="G18" s="7">
        <f>G19+G20+G21+G22+G23</f>
        <v>0</v>
      </c>
    </row>
    <row r="19" spans="1:7" ht="12.75">
      <c r="A19" s="6"/>
      <c r="B19" s="8">
        <v>2011</v>
      </c>
      <c r="C19" s="7">
        <f>D19+E19+F19+G19</f>
        <v>80</v>
      </c>
      <c r="D19" s="7"/>
      <c r="E19" s="7"/>
      <c r="F19" s="7">
        <v>80</v>
      </c>
      <c r="G19" s="7"/>
    </row>
    <row r="20" spans="1:7" ht="12.75">
      <c r="A20" s="6"/>
      <c r="B20" s="8">
        <v>2012</v>
      </c>
      <c r="C20" s="7">
        <f>D20+E20+F20+G20</f>
        <v>60</v>
      </c>
      <c r="D20" s="7"/>
      <c r="E20" s="7"/>
      <c r="F20" s="7">
        <v>60</v>
      </c>
      <c r="G20" s="7"/>
    </row>
    <row r="21" spans="1:7" ht="12.75">
      <c r="A21" s="6"/>
      <c r="B21" s="8">
        <v>2013</v>
      </c>
      <c r="C21" s="7">
        <f>D21+E21+F21+G21</f>
        <v>0</v>
      </c>
      <c r="D21" s="7"/>
      <c r="E21" s="7"/>
      <c r="F21" s="7"/>
      <c r="G21" s="7"/>
    </row>
    <row r="22" spans="1:7" ht="12.75">
      <c r="A22" s="6"/>
      <c r="B22" s="8">
        <v>2014</v>
      </c>
      <c r="C22" s="7">
        <f>D22+E22+F22+G22</f>
        <v>0</v>
      </c>
      <c r="D22" s="7"/>
      <c r="E22" s="7"/>
      <c r="F22" s="7"/>
      <c r="G22" s="7"/>
    </row>
    <row r="23" spans="1:7" ht="12.75">
      <c r="A23" s="6"/>
      <c r="B23" s="8">
        <v>2015</v>
      </c>
      <c r="C23" s="7">
        <f>D23+E23+F23+G23</f>
        <v>0</v>
      </c>
      <c r="D23" s="7"/>
      <c r="E23" s="7"/>
      <c r="F23" s="7"/>
      <c r="G23" s="7"/>
    </row>
    <row r="24" spans="1:7" ht="168.75">
      <c r="A24" s="6">
        <v>1.4</v>
      </c>
      <c r="B24" s="5" t="s">
        <v>57</v>
      </c>
      <c r="C24" s="7">
        <f>C25+C26+C27+C28+C29</f>
        <v>1220</v>
      </c>
      <c r="D24" s="7">
        <f>D25+D26+D27+D28+D29</f>
        <v>0</v>
      </c>
      <c r="E24" s="7">
        <f>E25+E26+E27+E28+E29</f>
        <v>0</v>
      </c>
      <c r="F24" s="7">
        <f>F25+F26+F27+F28+F29</f>
        <v>1220</v>
      </c>
      <c r="G24" s="7">
        <f>G25+G26+G27+G28+G29</f>
        <v>0</v>
      </c>
    </row>
    <row r="25" spans="1:7" ht="12.75">
      <c r="A25" s="6"/>
      <c r="B25" s="8">
        <v>2011</v>
      </c>
      <c r="C25" s="7">
        <f>D25+E25+F25+G25</f>
        <v>220</v>
      </c>
      <c r="D25" s="7"/>
      <c r="E25" s="7"/>
      <c r="F25" s="7">
        <v>220</v>
      </c>
      <c r="G25" s="7"/>
    </row>
    <row r="26" spans="1:7" ht="12.75">
      <c r="A26" s="6"/>
      <c r="B26" s="8">
        <v>2012</v>
      </c>
      <c r="C26" s="7">
        <f>D26+E26+F26+G26</f>
        <v>250</v>
      </c>
      <c r="D26" s="7"/>
      <c r="E26" s="7"/>
      <c r="F26" s="7">
        <v>250</v>
      </c>
      <c r="G26" s="7"/>
    </row>
    <row r="27" spans="1:7" ht="12.75">
      <c r="A27" s="6"/>
      <c r="B27" s="8">
        <v>2013</v>
      </c>
      <c r="C27" s="7">
        <f>D27+E27+F27+G27</f>
        <v>250</v>
      </c>
      <c r="D27" s="7"/>
      <c r="E27" s="7"/>
      <c r="F27" s="7">
        <v>250</v>
      </c>
      <c r="G27" s="7"/>
    </row>
    <row r="28" spans="1:7" ht="12.75">
      <c r="A28" s="6"/>
      <c r="B28" s="8">
        <v>2014</v>
      </c>
      <c r="C28" s="7">
        <f>D28+E28+F28+G28</f>
        <v>250</v>
      </c>
      <c r="D28" s="7"/>
      <c r="E28" s="7"/>
      <c r="F28" s="7">
        <v>250</v>
      </c>
      <c r="G28" s="7"/>
    </row>
    <row r="29" spans="1:7" ht="12.75">
      <c r="A29" s="6"/>
      <c r="B29" s="8">
        <v>2015</v>
      </c>
      <c r="C29" s="7">
        <f>D29+E29+F29+G29</f>
        <v>250</v>
      </c>
      <c r="D29" s="7"/>
      <c r="E29" s="7"/>
      <c r="F29" s="7">
        <v>250</v>
      </c>
      <c r="G29" s="7"/>
    </row>
    <row r="30" spans="1:7" ht="292.5">
      <c r="A30" s="14">
        <v>1.5</v>
      </c>
      <c r="B30" s="5" t="s">
        <v>60</v>
      </c>
      <c r="C30" s="7">
        <f>C31+C32+C33+C34+C35</f>
        <v>860</v>
      </c>
      <c r="D30" s="7">
        <f>D31+D32+D33+D34+D35</f>
        <v>0</v>
      </c>
      <c r="E30" s="7">
        <f>E31+E32+E33+E34+E35</f>
        <v>0</v>
      </c>
      <c r="F30" s="7">
        <f>F31+F32+F33+F34+F35</f>
        <v>860</v>
      </c>
      <c r="G30" s="7">
        <f>G31+G32+G33+G34+G35</f>
        <v>0</v>
      </c>
    </row>
    <row r="31" spans="1:7" ht="12.75">
      <c r="A31" s="6"/>
      <c r="B31" s="8">
        <v>2011</v>
      </c>
      <c r="C31" s="7">
        <f>D31+E31+F31+G31</f>
        <v>150</v>
      </c>
      <c r="D31" s="7"/>
      <c r="E31" s="7"/>
      <c r="F31" s="7">
        <v>150</v>
      </c>
      <c r="G31" s="7"/>
    </row>
    <row r="32" spans="1:7" ht="12.75">
      <c r="A32" s="6"/>
      <c r="B32" s="8">
        <v>2012</v>
      </c>
      <c r="C32" s="7">
        <f>D32+E32+F32+G32</f>
        <v>150</v>
      </c>
      <c r="D32" s="7"/>
      <c r="E32" s="7"/>
      <c r="F32" s="7">
        <v>150</v>
      </c>
      <c r="G32" s="7"/>
    </row>
    <row r="33" spans="1:7" ht="12.75">
      <c r="A33" s="6"/>
      <c r="B33" s="8">
        <v>2013</v>
      </c>
      <c r="C33" s="7">
        <f>D33+E33+F33+G33</f>
        <v>180</v>
      </c>
      <c r="D33" s="7"/>
      <c r="E33" s="7"/>
      <c r="F33" s="7">
        <v>180</v>
      </c>
      <c r="G33" s="7"/>
    </row>
    <row r="34" spans="1:7" ht="12.75">
      <c r="A34" s="6"/>
      <c r="B34" s="8">
        <v>2014</v>
      </c>
      <c r="C34" s="7">
        <f>D34+E34+F34+G34</f>
        <v>180</v>
      </c>
      <c r="D34" s="7"/>
      <c r="E34" s="7"/>
      <c r="F34" s="7">
        <v>180</v>
      </c>
      <c r="G34" s="7"/>
    </row>
    <row r="35" spans="1:7" ht="12.75">
      <c r="A35" s="6"/>
      <c r="B35" s="8">
        <v>2015</v>
      </c>
      <c r="C35" s="7">
        <f>D35+E35+F35+G35</f>
        <v>200</v>
      </c>
      <c r="D35" s="7"/>
      <c r="E35" s="7"/>
      <c r="F35" s="7">
        <v>200</v>
      </c>
      <c r="G35" s="7"/>
    </row>
    <row r="36" spans="1:7" ht="213.75">
      <c r="A36" s="6">
        <v>2.1</v>
      </c>
      <c r="B36" s="5" t="s">
        <v>65</v>
      </c>
      <c r="C36" s="7">
        <f>C37+C38+C39+C40+C41</f>
        <v>665.4000000000001</v>
      </c>
      <c r="D36" s="7">
        <f>D37+D38+D39+D40+D41</f>
        <v>0</v>
      </c>
      <c r="E36" s="7">
        <f>E37+E38+E39+E40+E41</f>
        <v>0</v>
      </c>
      <c r="F36" s="7">
        <f>F37+F38+F39+F40+F41</f>
        <v>0</v>
      </c>
      <c r="G36" s="7">
        <f>G37+G38+G39+G40+G41</f>
        <v>665.4000000000001</v>
      </c>
    </row>
    <row r="37" spans="1:7" ht="12.75">
      <c r="A37" s="6"/>
      <c r="B37" s="8">
        <v>2011</v>
      </c>
      <c r="C37" s="7">
        <f>D37+E37+F37+G37</f>
        <v>120</v>
      </c>
      <c r="D37" s="7"/>
      <c r="E37" s="7"/>
      <c r="F37" s="7"/>
      <c r="G37" s="7">
        <v>120</v>
      </c>
    </row>
    <row r="38" spans="1:7" ht="12.75">
      <c r="A38" s="6"/>
      <c r="B38" s="8">
        <v>2012</v>
      </c>
      <c r="C38" s="7">
        <f>D38+E38+F38+G38</f>
        <v>128.6</v>
      </c>
      <c r="D38" s="7"/>
      <c r="E38" s="7"/>
      <c r="F38" s="7"/>
      <c r="G38" s="7" t="s">
        <v>813</v>
      </c>
    </row>
    <row r="39" spans="1:7" ht="12.75">
      <c r="A39" s="6"/>
      <c r="B39" s="8">
        <v>2013</v>
      </c>
      <c r="C39" s="7">
        <f>D39+E39+F39+G39</f>
        <v>132.4</v>
      </c>
      <c r="D39" s="7"/>
      <c r="E39" s="7"/>
      <c r="F39" s="7"/>
      <c r="G39" s="7" t="s">
        <v>814</v>
      </c>
    </row>
    <row r="40" spans="1:7" ht="12.75">
      <c r="A40" s="6"/>
      <c r="B40" s="8">
        <v>2014</v>
      </c>
      <c r="C40" s="7">
        <f>D40+E40+F40+G40</f>
        <v>139.1</v>
      </c>
      <c r="D40" s="7"/>
      <c r="E40" s="7"/>
      <c r="F40" s="7"/>
      <c r="G40" s="7" t="s">
        <v>815</v>
      </c>
    </row>
    <row r="41" spans="1:7" ht="12.75">
      <c r="A41" s="6"/>
      <c r="B41" s="8">
        <v>2015</v>
      </c>
      <c r="C41" s="7">
        <f>D41+E41+F41+G41</f>
        <v>145.3</v>
      </c>
      <c r="D41" s="7"/>
      <c r="E41" s="7"/>
      <c r="F41" s="7"/>
      <c r="G41" s="7" t="s">
        <v>816</v>
      </c>
    </row>
    <row r="42" spans="1:7" ht="326.25">
      <c r="A42" s="6">
        <v>2.2</v>
      </c>
      <c r="B42" s="5" t="s">
        <v>71</v>
      </c>
      <c r="C42" s="7">
        <f>C43+C44+C45+C46+C47</f>
        <v>633</v>
      </c>
      <c r="D42" s="7">
        <f>D43+D44+D45+D46+D47</f>
        <v>0</v>
      </c>
      <c r="E42" s="7">
        <f>E43+E44+E45+E46+E47</f>
        <v>0</v>
      </c>
      <c r="F42" s="7">
        <f>F43+F44+F45+F46+F47</f>
        <v>633</v>
      </c>
      <c r="G42" s="7">
        <f>G43+G44+G45+G46+G47</f>
        <v>0</v>
      </c>
    </row>
    <row r="43" spans="1:7" ht="12.75">
      <c r="A43" s="6"/>
      <c r="B43" s="8">
        <v>2011</v>
      </c>
      <c r="C43" s="7">
        <f>D43+E43+F43+G43</f>
        <v>0</v>
      </c>
      <c r="D43" s="7"/>
      <c r="E43" s="7"/>
      <c r="F43" s="7"/>
      <c r="G43" s="7"/>
    </row>
    <row r="44" spans="1:7" ht="12.75">
      <c r="A44" s="6"/>
      <c r="B44" s="8">
        <v>2012</v>
      </c>
      <c r="C44" s="7">
        <f>D44+E44+F44+G44</f>
        <v>152</v>
      </c>
      <c r="D44" s="7"/>
      <c r="E44" s="7"/>
      <c r="F44" s="7">
        <v>152</v>
      </c>
      <c r="G44" s="7"/>
    </row>
    <row r="45" spans="1:7" ht="12.75">
      <c r="A45" s="6"/>
      <c r="B45" s="8">
        <v>2013</v>
      </c>
      <c r="C45" s="7">
        <f>D45+E45+F45+G45</f>
        <v>152</v>
      </c>
      <c r="D45" s="7"/>
      <c r="E45" s="7"/>
      <c r="F45" s="7">
        <v>152</v>
      </c>
      <c r="G45" s="7"/>
    </row>
    <row r="46" spans="1:7" ht="12.75">
      <c r="A46" s="6"/>
      <c r="B46" s="8">
        <v>2014</v>
      </c>
      <c r="C46" s="7">
        <f>D46+E46+F46+G46</f>
        <v>160</v>
      </c>
      <c r="D46" s="7"/>
      <c r="E46" s="7"/>
      <c r="F46" s="7">
        <v>160</v>
      </c>
      <c r="G46" s="7"/>
    </row>
    <row r="47" spans="1:7" ht="12.75">
      <c r="A47" s="6"/>
      <c r="B47" s="8">
        <v>2015</v>
      </c>
      <c r="C47" s="7">
        <f>D47+E47+F47+G47</f>
        <v>169</v>
      </c>
      <c r="D47" s="7"/>
      <c r="E47" s="7"/>
      <c r="F47" s="7">
        <v>169</v>
      </c>
      <c r="G47" s="7"/>
    </row>
    <row r="48" spans="1:7" ht="112.5">
      <c r="A48" s="6">
        <v>3.1</v>
      </c>
      <c r="B48" s="5" t="s">
        <v>79</v>
      </c>
      <c r="C48" s="7">
        <f>C49+C50+C51+C52+C53</f>
        <v>842</v>
      </c>
      <c r="D48" s="7">
        <f>D49+D50+D51+D52+D53</f>
        <v>0</v>
      </c>
      <c r="E48" s="7">
        <f>E49+E50+E51+E52+E53</f>
        <v>842</v>
      </c>
      <c r="F48" s="7">
        <f>F49+F50+F51+F52+F53</f>
        <v>0</v>
      </c>
      <c r="G48" s="7">
        <f>G49+G50+G51+G52+G53</f>
        <v>0</v>
      </c>
    </row>
    <row r="49" spans="1:7" ht="12.75">
      <c r="A49" s="6"/>
      <c r="B49" s="8">
        <v>2011</v>
      </c>
      <c r="C49" s="7">
        <f>D49+E49+F49+G49</f>
        <v>149.4</v>
      </c>
      <c r="D49" s="7"/>
      <c r="E49" s="7" t="s">
        <v>817</v>
      </c>
      <c r="F49" s="7"/>
      <c r="G49" s="7"/>
    </row>
    <row r="50" spans="1:7" ht="12.75">
      <c r="A50" s="6"/>
      <c r="B50" s="8">
        <v>2012</v>
      </c>
      <c r="C50" s="7">
        <f>D50+E50+F50+G50</f>
        <v>160.7</v>
      </c>
      <c r="D50" s="7"/>
      <c r="E50" s="7" t="s">
        <v>818</v>
      </c>
      <c r="F50" s="7"/>
      <c r="G50" s="7"/>
    </row>
    <row r="51" spans="1:7" ht="12.75">
      <c r="A51" s="6"/>
      <c r="B51" s="8">
        <v>2013</v>
      </c>
      <c r="C51" s="7">
        <f>D51+E51+F51+G51</f>
        <v>168.7</v>
      </c>
      <c r="D51" s="7"/>
      <c r="E51" s="7" t="s">
        <v>819</v>
      </c>
      <c r="F51" s="7"/>
      <c r="G51" s="7"/>
    </row>
    <row r="52" spans="1:7" ht="12.75">
      <c r="A52" s="6"/>
      <c r="B52" s="8">
        <v>2014</v>
      </c>
      <c r="C52" s="7">
        <f>D52+E52+F52+G52</f>
        <v>177.2</v>
      </c>
      <c r="D52" s="7"/>
      <c r="E52" s="7" t="s">
        <v>820</v>
      </c>
      <c r="F52" s="7"/>
      <c r="G52" s="7"/>
    </row>
    <row r="53" spans="1:7" ht="12.75">
      <c r="A53" s="6"/>
      <c r="B53" s="8">
        <v>2015</v>
      </c>
      <c r="C53" s="7">
        <f>D53+E53+F53+G53</f>
        <v>186</v>
      </c>
      <c r="D53" s="7"/>
      <c r="E53" s="7">
        <v>186</v>
      </c>
      <c r="F53" s="7"/>
      <c r="G53" s="7"/>
    </row>
    <row r="54" spans="1:7" ht="67.5">
      <c r="A54" s="6">
        <v>3.2</v>
      </c>
      <c r="B54" s="5" t="s">
        <v>85</v>
      </c>
      <c r="C54" s="7">
        <f>C55+C56+C57+C58+C59</f>
        <v>9688.8</v>
      </c>
      <c r="D54" s="7">
        <f>D55+D56+D57+D58+D59</f>
        <v>0</v>
      </c>
      <c r="E54" s="7">
        <f>E55+E56+E57+E58+E59</f>
        <v>9688.8</v>
      </c>
      <c r="F54" s="7">
        <f>F55+F56+F57+F58+F59</f>
        <v>0</v>
      </c>
      <c r="G54" s="7">
        <f>G55+G56+G57+G58+G59</f>
        <v>0</v>
      </c>
    </row>
    <row r="55" spans="1:7" ht="12.75">
      <c r="A55" s="6"/>
      <c r="B55" s="8">
        <v>2011</v>
      </c>
      <c r="C55" s="7">
        <f>D55+E55+F55+G55</f>
        <v>1824.6</v>
      </c>
      <c r="D55" s="7"/>
      <c r="E55" s="7" t="s">
        <v>821</v>
      </c>
      <c r="F55" s="7"/>
      <c r="G55" s="7"/>
    </row>
    <row r="56" spans="1:7" ht="12.75">
      <c r="A56" s="6"/>
      <c r="B56" s="8">
        <v>2012</v>
      </c>
      <c r="C56" s="7">
        <f>D56+E56+F56+G56</f>
        <v>1824.6</v>
      </c>
      <c r="D56" s="7"/>
      <c r="E56" s="7" t="s">
        <v>821</v>
      </c>
      <c r="F56" s="7"/>
      <c r="G56" s="7"/>
    </row>
    <row r="57" spans="1:7" ht="12.75">
      <c r="A57" s="6"/>
      <c r="B57" s="8">
        <v>2013</v>
      </c>
      <c r="C57" s="7">
        <f>D57+E57+F57+G57</f>
        <v>1915.8</v>
      </c>
      <c r="D57" s="7"/>
      <c r="E57" s="7" t="s">
        <v>822</v>
      </c>
      <c r="F57" s="7"/>
      <c r="G57" s="7"/>
    </row>
    <row r="58" spans="1:7" ht="12.75">
      <c r="A58" s="6"/>
      <c r="B58" s="8">
        <v>2014</v>
      </c>
      <c r="C58" s="7">
        <f>D58+E58+F58+G58</f>
        <v>2011.6</v>
      </c>
      <c r="D58" s="7"/>
      <c r="E58" s="7" t="s">
        <v>823</v>
      </c>
      <c r="F58" s="7"/>
      <c r="G58" s="7"/>
    </row>
    <row r="59" spans="1:7" ht="12.75">
      <c r="A59" s="6"/>
      <c r="B59" s="8">
        <v>2015</v>
      </c>
      <c r="C59" s="7">
        <f>D59+E59+F59+G59</f>
        <v>2112.2</v>
      </c>
      <c r="D59" s="7"/>
      <c r="E59" s="7" t="s">
        <v>824</v>
      </c>
      <c r="F59" s="7"/>
      <c r="G59" s="7"/>
    </row>
    <row r="60" spans="1:7" ht="67.5">
      <c r="A60" s="6">
        <v>3.3</v>
      </c>
      <c r="B60" s="5" t="s">
        <v>88</v>
      </c>
      <c r="C60" s="7">
        <f>C61+C62+C63+C64+C65</f>
        <v>1796.7999999999997</v>
      </c>
      <c r="D60" s="7">
        <f>D61+D62+D63+D64+D65</f>
        <v>0</v>
      </c>
      <c r="E60" s="7">
        <f>E61+E62+E63+E64+E65</f>
        <v>1796.7999999999997</v>
      </c>
      <c r="F60" s="7">
        <f>F61+F62+F63+F64+F65</f>
        <v>0</v>
      </c>
      <c r="G60" s="7">
        <f>G61+G62+G63+G64+G65</f>
        <v>0</v>
      </c>
    </row>
    <row r="61" spans="1:7" ht="12.75">
      <c r="A61" s="6"/>
      <c r="B61" s="8">
        <v>2011</v>
      </c>
      <c r="C61" s="7">
        <f>D61+E61+F61+G61</f>
        <v>337.8</v>
      </c>
      <c r="D61" s="7"/>
      <c r="E61" s="7" t="s">
        <v>825</v>
      </c>
      <c r="F61" s="7"/>
      <c r="G61" s="7"/>
    </row>
    <row r="62" spans="1:7" ht="12.75">
      <c r="A62" s="6"/>
      <c r="B62" s="8">
        <v>2012</v>
      </c>
      <c r="C62" s="7">
        <f>D62+E62+F62+G62</f>
        <v>338.5</v>
      </c>
      <c r="D62" s="7"/>
      <c r="E62" s="7" t="s">
        <v>826</v>
      </c>
      <c r="F62" s="7"/>
      <c r="G62" s="7"/>
    </row>
    <row r="63" spans="1:7" ht="12.75">
      <c r="A63" s="6"/>
      <c r="B63" s="8">
        <v>2013</v>
      </c>
      <c r="C63" s="7">
        <f>D63+E63+F63+G63</f>
        <v>355.4</v>
      </c>
      <c r="D63" s="7"/>
      <c r="E63" s="7" t="s">
        <v>827</v>
      </c>
      <c r="F63" s="7"/>
      <c r="G63" s="7"/>
    </row>
    <row r="64" spans="1:7" ht="12.75">
      <c r="A64" s="6"/>
      <c r="B64" s="8">
        <v>2014</v>
      </c>
      <c r="C64" s="7">
        <f>D64+E64+F64+G64</f>
        <v>373.2</v>
      </c>
      <c r="D64" s="7"/>
      <c r="E64" s="7" t="s">
        <v>828</v>
      </c>
      <c r="F64" s="7"/>
      <c r="G64" s="7"/>
    </row>
    <row r="65" spans="1:7" ht="12.75">
      <c r="A65" s="6"/>
      <c r="B65" s="8">
        <v>2015</v>
      </c>
      <c r="C65" s="7">
        <f>D65+E65+F65+G65</f>
        <v>391.9</v>
      </c>
      <c r="D65" s="7"/>
      <c r="E65" s="7" t="s">
        <v>829</v>
      </c>
      <c r="F65" s="7"/>
      <c r="G65" s="7"/>
    </row>
    <row r="66" spans="1:7" ht="56.25">
      <c r="A66" s="6">
        <v>3.4</v>
      </c>
      <c r="B66" s="5" t="s">
        <v>90</v>
      </c>
      <c r="C66" s="7">
        <f>C67+C68+C69+C70+C71</f>
        <v>3110.2</v>
      </c>
      <c r="D66" s="7">
        <f>D67+D68+D69+D70+D71</f>
        <v>0</v>
      </c>
      <c r="E66" s="7">
        <f>E67+E68+E69+E70+E71</f>
        <v>3110.2</v>
      </c>
      <c r="F66" s="7">
        <f>F67+F68+F69+F70+F71</f>
        <v>0</v>
      </c>
      <c r="G66" s="7">
        <f>G67+G68+G69+G70+G71</f>
        <v>0</v>
      </c>
    </row>
    <row r="67" spans="1:7" ht="12.75">
      <c r="A67" s="6"/>
      <c r="B67" s="8">
        <v>2011</v>
      </c>
      <c r="C67" s="7">
        <f>D67+E67+F67+G67</f>
        <v>575.8</v>
      </c>
      <c r="D67" s="7"/>
      <c r="E67" s="7" t="s">
        <v>830</v>
      </c>
      <c r="F67" s="7"/>
      <c r="G67" s="7"/>
    </row>
    <row r="68" spans="1:7" ht="12.75">
      <c r="A68" s="6"/>
      <c r="B68" s="8">
        <v>2012</v>
      </c>
      <c r="C68" s="7">
        <f>D68+E68+F68+G68</f>
        <v>588</v>
      </c>
      <c r="D68" s="7"/>
      <c r="E68" s="7">
        <v>588</v>
      </c>
      <c r="F68" s="7"/>
      <c r="G68" s="7"/>
    </row>
    <row r="69" spans="1:7" ht="12.75">
      <c r="A69" s="6"/>
      <c r="B69" s="8">
        <v>2013</v>
      </c>
      <c r="C69" s="7">
        <f>D69+E69+F69+G69</f>
        <v>617.4</v>
      </c>
      <c r="D69" s="7"/>
      <c r="E69" s="7" t="s">
        <v>831</v>
      </c>
      <c r="F69" s="7"/>
      <c r="G69" s="7"/>
    </row>
    <row r="70" spans="1:7" ht="12.75">
      <c r="A70" s="6"/>
      <c r="B70" s="8">
        <v>2014</v>
      </c>
      <c r="C70" s="7">
        <f>D70+E70+F70+G70</f>
        <v>648.3</v>
      </c>
      <c r="D70" s="7"/>
      <c r="E70" s="7" t="s">
        <v>832</v>
      </c>
      <c r="F70" s="7"/>
      <c r="G70" s="7"/>
    </row>
    <row r="71" spans="1:7" ht="12.75">
      <c r="A71" s="6"/>
      <c r="B71" s="8">
        <v>2015</v>
      </c>
      <c r="C71" s="7">
        <f>D71+E71+F71+G71</f>
        <v>680.7</v>
      </c>
      <c r="D71" s="7"/>
      <c r="E71" s="7" t="s">
        <v>833</v>
      </c>
      <c r="F71" s="7"/>
      <c r="G71" s="7"/>
    </row>
    <row r="72" spans="1:7" ht="123.75">
      <c r="A72" s="6">
        <v>3.5</v>
      </c>
      <c r="B72" s="5" t="s">
        <v>93</v>
      </c>
      <c r="C72" s="7">
        <f>C73+C74+C75+C76+C77</f>
        <v>297</v>
      </c>
      <c r="D72" s="7">
        <f>D73+D74+D75+D76+D77</f>
        <v>0</v>
      </c>
      <c r="E72" s="7">
        <f>E73+E74+E75+E76+E77</f>
        <v>297</v>
      </c>
      <c r="F72" s="7">
        <f>F73+F74+F75+F76+F77</f>
        <v>0</v>
      </c>
      <c r="G72" s="7">
        <f>G73+G74+G75+G76+G77</f>
        <v>0</v>
      </c>
    </row>
    <row r="73" spans="1:7" ht="12.75">
      <c r="A73" s="6"/>
      <c r="B73" s="8">
        <v>2011</v>
      </c>
      <c r="C73" s="7">
        <f>D73+E73+F73+G73</f>
        <v>68.9</v>
      </c>
      <c r="D73" s="7"/>
      <c r="E73" s="7" t="s">
        <v>834</v>
      </c>
      <c r="F73" s="7"/>
      <c r="G73" s="7"/>
    </row>
    <row r="74" spans="1:7" ht="12.75">
      <c r="A74" s="6"/>
      <c r="B74" s="8">
        <v>2012</v>
      </c>
      <c r="C74" s="7">
        <f>D74+E74+F74+G74</f>
        <v>0</v>
      </c>
      <c r="D74" s="7"/>
      <c r="E74" s="7"/>
      <c r="F74" s="7"/>
      <c r="G74" s="7"/>
    </row>
    <row r="75" spans="1:7" ht="12.75">
      <c r="A75" s="6"/>
      <c r="B75" s="8">
        <v>2013</v>
      </c>
      <c r="C75" s="7">
        <f>D75+E75+F75+G75</f>
        <v>72.3</v>
      </c>
      <c r="D75" s="7"/>
      <c r="E75" s="7" t="s">
        <v>835</v>
      </c>
      <c r="F75" s="7"/>
      <c r="G75" s="7"/>
    </row>
    <row r="76" spans="1:7" ht="12.75">
      <c r="A76" s="6"/>
      <c r="B76" s="8">
        <v>2014</v>
      </c>
      <c r="C76" s="7">
        <f>D76+E76+F76+G76</f>
        <v>76</v>
      </c>
      <c r="D76" s="7"/>
      <c r="E76" s="7">
        <v>76</v>
      </c>
      <c r="F76" s="7"/>
      <c r="G76" s="7"/>
    </row>
    <row r="77" spans="1:7" ht="12.75">
      <c r="A77" s="6"/>
      <c r="B77" s="8">
        <v>2015</v>
      </c>
      <c r="C77" s="7">
        <f>D77+E77+F77+G77</f>
        <v>79.8</v>
      </c>
      <c r="D77" s="7"/>
      <c r="E77" s="7" t="s">
        <v>836</v>
      </c>
      <c r="F77" s="7"/>
      <c r="G77" s="7"/>
    </row>
    <row r="78" spans="1:7" ht="123.75">
      <c r="A78" s="6">
        <v>3.6</v>
      </c>
      <c r="B78" s="5" t="s">
        <v>98</v>
      </c>
      <c r="C78" s="7">
        <f>C79+C80+C81+C82+C83</f>
        <v>84000</v>
      </c>
      <c r="D78" s="7">
        <f>D79+D80+D81+D82+D83</f>
        <v>0</v>
      </c>
      <c r="E78" s="7">
        <f>E79+E80+E81+E82+E83</f>
        <v>0</v>
      </c>
      <c r="F78" s="7">
        <f>F79+F80+F81+F82+F83</f>
        <v>0</v>
      </c>
      <c r="G78" s="7">
        <f>G79+G80+G81+G82+G83</f>
        <v>84000</v>
      </c>
    </row>
    <row r="79" spans="1:7" ht="12.75">
      <c r="A79" s="6"/>
      <c r="B79" s="8">
        <v>2011</v>
      </c>
      <c r="C79" s="7">
        <f>D79+E79+F79+G79</f>
        <v>84000</v>
      </c>
      <c r="D79" s="7"/>
      <c r="E79" s="7"/>
      <c r="F79" s="7"/>
      <c r="G79" s="7">
        <v>84000</v>
      </c>
    </row>
    <row r="80" spans="1:7" ht="12.75">
      <c r="A80" s="6"/>
      <c r="B80" s="8">
        <v>2012</v>
      </c>
      <c r="C80" s="7">
        <f>D80+E80+F80+G80</f>
        <v>0</v>
      </c>
      <c r="D80" s="7"/>
      <c r="E80" s="7"/>
      <c r="F80" s="7"/>
      <c r="G80" s="7"/>
    </row>
    <row r="81" spans="1:7" ht="12.75">
      <c r="A81" s="6"/>
      <c r="B81" s="8">
        <v>2013</v>
      </c>
      <c r="C81" s="7">
        <f>D81+E81+F81+G81</f>
        <v>0</v>
      </c>
      <c r="D81" s="7"/>
      <c r="E81" s="7"/>
      <c r="F81" s="7"/>
      <c r="G81" s="7"/>
    </row>
    <row r="82" spans="1:7" ht="12.75">
      <c r="A82" s="6"/>
      <c r="B82" s="8">
        <v>2014</v>
      </c>
      <c r="C82" s="7">
        <f>D82+E82+F82+G82</f>
        <v>0</v>
      </c>
      <c r="D82" s="7"/>
      <c r="E82" s="7"/>
      <c r="F82" s="7"/>
      <c r="G82" s="7"/>
    </row>
    <row r="83" spans="1:7" ht="12.75">
      <c r="A83" s="6"/>
      <c r="B83" s="8">
        <v>2015</v>
      </c>
      <c r="C83" s="7">
        <f>D83+E83+F83+G83</f>
        <v>0</v>
      </c>
      <c r="D83" s="7"/>
      <c r="E83" s="7"/>
      <c r="F83" s="7"/>
      <c r="G83" s="7"/>
    </row>
    <row r="84" spans="1:7" ht="112.5">
      <c r="A84" s="6">
        <v>3.7</v>
      </c>
      <c r="B84" s="5" t="s">
        <v>102</v>
      </c>
      <c r="C84" s="7">
        <f>C85+C86+C87+C88+C89</f>
        <v>20000</v>
      </c>
      <c r="D84" s="7">
        <f>D85+D86+D87+D88+D89</f>
        <v>0</v>
      </c>
      <c r="E84" s="7">
        <f>E85+E86+E87+E88+E89</f>
        <v>0</v>
      </c>
      <c r="F84" s="7">
        <f>F85+F86+F87+F88+F89</f>
        <v>0</v>
      </c>
      <c r="G84" s="7">
        <f>G85+G86+G87+G88+G89</f>
        <v>20000</v>
      </c>
    </row>
    <row r="85" spans="1:7" ht="12.75">
      <c r="A85" s="6"/>
      <c r="B85" s="8">
        <v>2011</v>
      </c>
      <c r="C85" s="7">
        <f>D85+E85+F85+G85</f>
        <v>15000</v>
      </c>
      <c r="D85" s="7"/>
      <c r="E85" s="7"/>
      <c r="F85" s="7"/>
      <c r="G85" s="7">
        <v>15000</v>
      </c>
    </row>
    <row r="86" spans="1:7" ht="12.75">
      <c r="A86" s="6"/>
      <c r="B86" s="8">
        <v>2012</v>
      </c>
      <c r="C86" s="7">
        <f>D86+E86+F86+G86</f>
        <v>5000</v>
      </c>
      <c r="D86" s="7"/>
      <c r="E86" s="7"/>
      <c r="F86" s="7"/>
      <c r="G86" s="7">
        <v>5000</v>
      </c>
    </row>
    <row r="87" spans="1:7" ht="12.75">
      <c r="A87" s="6"/>
      <c r="B87" s="8">
        <v>2013</v>
      </c>
      <c r="C87" s="7">
        <f>D87+E87+F87+G87</f>
        <v>0</v>
      </c>
      <c r="D87" s="7"/>
      <c r="E87" s="7"/>
      <c r="F87" s="7"/>
      <c r="G87" s="7"/>
    </row>
    <row r="88" spans="1:7" ht="12.75">
      <c r="A88" s="6"/>
      <c r="B88" s="8">
        <v>2014</v>
      </c>
      <c r="C88" s="7">
        <f>D88+E88+F88+G88</f>
        <v>0</v>
      </c>
      <c r="D88" s="7"/>
      <c r="E88" s="7"/>
      <c r="F88" s="7"/>
      <c r="G88" s="7"/>
    </row>
    <row r="89" spans="1:7" ht="12.75">
      <c r="A89" s="6"/>
      <c r="B89" s="8">
        <v>2015</v>
      </c>
      <c r="C89" s="7">
        <f>D89+E89+F89+G89</f>
        <v>0</v>
      </c>
      <c r="D89" s="7"/>
      <c r="E89" s="7"/>
      <c r="F89" s="7"/>
      <c r="G89" s="7"/>
    </row>
    <row r="90" spans="1:7" ht="146.25">
      <c r="A90" s="6">
        <v>3.8</v>
      </c>
      <c r="B90" s="5" t="s">
        <v>106</v>
      </c>
      <c r="C90" s="7">
        <f>C91+C92+C93+C94+C95</f>
        <v>120000</v>
      </c>
      <c r="D90" s="7">
        <f>D91+D92+D93+D94+D95</f>
        <v>0</v>
      </c>
      <c r="E90" s="7">
        <f>E91+E92+E93+E94+E95</f>
        <v>0</v>
      </c>
      <c r="F90" s="7">
        <f>F91+F92+F93+F94+F95</f>
        <v>0</v>
      </c>
      <c r="G90" s="7">
        <f>G91+G92+G93+G94+G95</f>
        <v>120000</v>
      </c>
    </row>
    <row r="91" spans="1:7" ht="12.75">
      <c r="A91" s="6"/>
      <c r="B91" s="8">
        <v>2011</v>
      </c>
      <c r="C91" s="7">
        <f>D91+E91+F91+G91</f>
        <v>75000</v>
      </c>
      <c r="D91" s="7"/>
      <c r="E91" s="7"/>
      <c r="F91" s="7"/>
      <c r="G91" s="7">
        <v>75000</v>
      </c>
    </row>
    <row r="92" spans="1:7" ht="12.75">
      <c r="A92" s="6"/>
      <c r="B92" s="8">
        <v>2012</v>
      </c>
      <c r="C92" s="7">
        <f>D92+E92+F92+G92</f>
        <v>45000</v>
      </c>
      <c r="D92" s="7"/>
      <c r="E92" s="7"/>
      <c r="F92" s="7"/>
      <c r="G92" s="7">
        <v>45000</v>
      </c>
    </row>
    <row r="93" spans="1:7" ht="12.75">
      <c r="A93" s="6"/>
      <c r="B93" s="8">
        <v>2013</v>
      </c>
      <c r="C93" s="7">
        <f>D93+E93+F93+G93</f>
        <v>0</v>
      </c>
      <c r="D93" s="7"/>
      <c r="E93" s="7"/>
      <c r="F93" s="7"/>
      <c r="G93" s="7"/>
    </row>
    <row r="94" spans="1:7" ht="12.75">
      <c r="A94" s="6"/>
      <c r="B94" s="8">
        <v>2014</v>
      </c>
      <c r="C94" s="7">
        <f>D94+E94+F94+G94</f>
        <v>0</v>
      </c>
      <c r="D94" s="7"/>
      <c r="E94" s="7"/>
      <c r="F94" s="7"/>
      <c r="G94" s="7"/>
    </row>
    <row r="95" spans="1:7" ht="12.75">
      <c r="A95" s="6"/>
      <c r="B95" s="8">
        <v>2015</v>
      </c>
      <c r="C95" s="7">
        <f>D95+E95+F95+G95</f>
        <v>0</v>
      </c>
      <c r="D95" s="7"/>
      <c r="E95" s="7"/>
      <c r="F95" s="7"/>
      <c r="G95" s="7"/>
    </row>
    <row r="96" spans="1:7" ht="135">
      <c r="A96" s="6">
        <v>3.9</v>
      </c>
      <c r="B96" s="5" t="s">
        <v>110</v>
      </c>
      <c r="C96" s="7">
        <f>C97+C98+C99+C100+C101</f>
        <v>3000</v>
      </c>
      <c r="D96" s="7">
        <f>D97+D98+D99+D100+D101</f>
        <v>0</v>
      </c>
      <c r="E96" s="7">
        <f>E97+E98+E99+E100+E101</f>
        <v>0</v>
      </c>
      <c r="F96" s="7">
        <f>F97+F98+F99+F100+F101</f>
        <v>0</v>
      </c>
      <c r="G96" s="7">
        <f>G97+G98+G99+G100+G101</f>
        <v>3000</v>
      </c>
    </row>
    <row r="97" spans="1:7" ht="12.75">
      <c r="A97" s="6"/>
      <c r="B97" s="8">
        <v>2011</v>
      </c>
      <c r="C97" s="7">
        <f>D97+E97+F97+G97</f>
        <v>3000</v>
      </c>
      <c r="D97" s="7"/>
      <c r="E97" s="7"/>
      <c r="F97" s="7"/>
      <c r="G97" s="7">
        <v>3000</v>
      </c>
    </row>
    <row r="98" spans="1:7" ht="12.75">
      <c r="A98" s="6"/>
      <c r="B98" s="8">
        <v>2012</v>
      </c>
      <c r="C98" s="7">
        <f>D98+E98+F98+G98</f>
        <v>0</v>
      </c>
      <c r="D98" s="7"/>
      <c r="E98" s="7"/>
      <c r="F98" s="7"/>
      <c r="G98" s="7"/>
    </row>
    <row r="99" spans="1:7" ht="12.75">
      <c r="A99" s="6"/>
      <c r="B99" s="8">
        <v>2013</v>
      </c>
      <c r="C99" s="7">
        <f>D99+E99+F99+G99</f>
        <v>0</v>
      </c>
      <c r="D99" s="7"/>
      <c r="E99" s="7"/>
      <c r="F99" s="7"/>
      <c r="G99" s="7"/>
    </row>
    <row r="100" spans="1:7" ht="12.75">
      <c r="A100" s="6"/>
      <c r="B100" s="8">
        <v>2014</v>
      </c>
      <c r="C100" s="7">
        <f>D100+E100+F100+G100</f>
        <v>0</v>
      </c>
      <c r="D100" s="7"/>
      <c r="E100" s="7"/>
      <c r="F100" s="7"/>
      <c r="G100" s="7"/>
    </row>
    <row r="101" spans="1:7" ht="12.75">
      <c r="A101" s="6"/>
      <c r="B101" s="8">
        <v>2015</v>
      </c>
      <c r="C101" s="7">
        <f>D101+E101+F101+G101</f>
        <v>0</v>
      </c>
      <c r="D101" s="7"/>
      <c r="E101" s="7"/>
      <c r="F101" s="7"/>
      <c r="G101" s="7"/>
    </row>
    <row r="102" spans="1:7" ht="101.25">
      <c r="A102" s="6">
        <v>3.1</v>
      </c>
      <c r="B102" s="5" t="s">
        <v>114</v>
      </c>
      <c r="C102" s="7">
        <f>C103+C104+C105+C106+C107</f>
        <v>6784.1</v>
      </c>
      <c r="D102" s="7">
        <f>D103+D104+D105+D106+D107</f>
        <v>0</v>
      </c>
      <c r="E102" s="7">
        <f>E103+E104+E105+E106+E107</f>
        <v>6784.1</v>
      </c>
      <c r="F102" s="7">
        <f>F103+F104+F105+F106+F107</f>
        <v>0</v>
      </c>
      <c r="G102" s="7">
        <f>G103+G104+G105+G106+G107</f>
        <v>0</v>
      </c>
    </row>
    <row r="103" spans="1:7" ht="12.75">
      <c r="A103" s="6"/>
      <c r="B103" s="8">
        <v>2011</v>
      </c>
      <c r="C103" s="7">
        <f>D103+E103+F103+G103</f>
        <v>1037.3</v>
      </c>
      <c r="D103" s="7"/>
      <c r="E103" s="7" t="s">
        <v>837</v>
      </c>
      <c r="F103" s="7"/>
      <c r="G103" s="7"/>
    </row>
    <row r="104" spans="1:7" ht="12.75">
      <c r="A104" s="6"/>
      <c r="B104" s="8">
        <v>2012</v>
      </c>
      <c r="C104" s="7">
        <f>D104+E104+F104+G104</f>
        <v>1333.3</v>
      </c>
      <c r="D104" s="7"/>
      <c r="E104" s="7" t="s">
        <v>838</v>
      </c>
      <c r="F104" s="7"/>
      <c r="G104" s="7"/>
    </row>
    <row r="105" spans="1:7" ht="12.75">
      <c r="A105" s="6"/>
      <c r="B105" s="8">
        <v>2013</v>
      </c>
      <c r="C105" s="7">
        <f>D105+E105+F105+G105</f>
        <v>1400</v>
      </c>
      <c r="D105" s="7"/>
      <c r="E105" s="7">
        <v>1400</v>
      </c>
      <c r="F105" s="7"/>
      <c r="G105" s="7"/>
    </row>
    <row r="106" spans="1:7" ht="12.75">
      <c r="A106" s="6"/>
      <c r="B106" s="8">
        <v>2014</v>
      </c>
      <c r="C106" s="7">
        <f>D106+E106+F106+G106</f>
        <v>1470</v>
      </c>
      <c r="D106" s="7"/>
      <c r="E106" s="7">
        <v>1470</v>
      </c>
      <c r="F106" s="7"/>
      <c r="G106" s="7"/>
    </row>
    <row r="107" spans="1:7" ht="12.75">
      <c r="A107" s="6"/>
      <c r="B107" s="8">
        <v>2015</v>
      </c>
      <c r="C107" s="7">
        <f>D107+E107+F107+G107</f>
        <v>1543.5</v>
      </c>
      <c r="D107" s="7"/>
      <c r="E107" s="7" t="s">
        <v>839</v>
      </c>
      <c r="F107" s="7"/>
      <c r="G107" s="7"/>
    </row>
    <row r="108" spans="1:7" ht="123.75">
      <c r="A108" s="6">
        <v>3.11</v>
      </c>
      <c r="B108" s="5" t="s">
        <v>117</v>
      </c>
      <c r="C108" s="7">
        <f>C109+C110+C111+C112+C113</f>
        <v>22118.6</v>
      </c>
      <c r="D108" s="7">
        <f>D109+D110+D111+D112+D113</f>
        <v>0</v>
      </c>
      <c r="E108" s="7">
        <f>E109+E110+E111+E112+E113</f>
        <v>22118.6</v>
      </c>
      <c r="F108" s="7">
        <f>F109+F110+F111+F112+F113</f>
        <v>0</v>
      </c>
      <c r="G108" s="7">
        <f>G109+G110+G111+G112+G113</f>
        <v>0</v>
      </c>
    </row>
    <row r="109" spans="1:7" ht="12.75">
      <c r="A109" s="6"/>
      <c r="B109" s="8">
        <v>2011</v>
      </c>
      <c r="C109" s="7">
        <f>D109+E109+F109+G109</f>
        <v>4319.1</v>
      </c>
      <c r="D109" s="7"/>
      <c r="E109" s="7" t="s">
        <v>840</v>
      </c>
      <c r="F109" s="7"/>
      <c r="G109" s="7"/>
    </row>
    <row r="110" spans="1:7" ht="12.75">
      <c r="A110" s="6"/>
      <c r="B110" s="8">
        <v>2012</v>
      </c>
      <c r="C110" s="7">
        <f>D110+E110+F110+G110</f>
        <v>4129.7</v>
      </c>
      <c r="D110" s="7"/>
      <c r="E110" s="7" t="s">
        <v>841</v>
      </c>
      <c r="F110" s="7"/>
      <c r="G110" s="7"/>
    </row>
    <row r="111" spans="1:7" ht="12.75">
      <c r="A111" s="6"/>
      <c r="B111" s="8">
        <v>2013</v>
      </c>
      <c r="C111" s="7">
        <f>D111+E111+F111+G111</f>
        <v>4336.2</v>
      </c>
      <c r="D111" s="7"/>
      <c r="E111" s="7" t="s">
        <v>842</v>
      </c>
      <c r="F111" s="7"/>
      <c r="G111" s="7"/>
    </row>
    <row r="112" spans="1:7" ht="12.75">
      <c r="A112" s="6"/>
      <c r="B112" s="8">
        <v>2014</v>
      </c>
      <c r="C112" s="7">
        <f>D112+E112+F112+G112</f>
        <v>4553</v>
      </c>
      <c r="D112" s="7"/>
      <c r="E112" s="7">
        <v>4553</v>
      </c>
      <c r="F112" s="7"/>
      <c r="G112" s="7"/>
    </row>
    <row r="113" spans="1:7" ht="12.75">
      <c r="A113" s="6"/>
      <c r="B113" s="8">
        <v>2015</v>
      </c>
      <c r="C113" s="7">
        <f>D113+E113+F113+G113</f>
        <v>4780.6</v>
      </c>
      <c r="D113" s="7"/>
      <c r="E113" s="7" t="s">
        <v>843</v>
      </c>
      <c r="F113" s="7"/>
      <c r="G113" s="7"/>
    </row>
    <row r="114" spans="1:7" ht="112.5">
      <c r="A114" s="6">
        <v>3.12</v>
      </c>
      <c r="B114" s="5" t="s">
        <v>120</v>
      </c>
      <c r="C114" s="7">
        <f>C115+C116+C117+C118+C119</f>
        <v>6405.200000000001</v>
      </c>
      <c r="D114" s="7">
        <f>D115+D116+D117+D118+D119</f>
        <v>0</v>
      </c>
      <c r="E114" s="7">
        <f>E115+E116+E117+E118+E119</f>
        <v>6405.200000000001</v>
      </c>
      <c r="F114" s="7">
        <f>F115+F116+F117+F118+F119</f>
        <v>0</v>
      </c>
      <c r="G114" s="7">
        <f>G115+G116+G117+G118+G119</f>
        <v>0</v>
      </c>
    </row>
    <row r="115" spans="1:7" ht="12.75">
      <c r="A115" s="6"/>
      <c r="B115" s="8">
        <v>2011</v>
      </c>
      <c r="C115" s="7">
        <f>D115+E115+F115+G115</f>
        <v>1036</v>
      </c>
      <c r="D115" s="7"/>
      <c r="E115" s="7">
        <v>1036</v>
      </c>
      <c r="F115" s="7"/>
      <c r="G115" s="7"/>
    </row>
    <row r="116" spans="1:7" ht="12.75">
      <c r="A116" s="6"/>
      <c r="B116" s="8">
        <v>2012</v>
      </c>
      <c r="C116" s="7">
        <f>D116+E116+F116+G116</f>
        <v>1245.7</v>
      </c>
      <c r="D116" s="7"/>
      <c r="E116" s="7" t="s">
        <v>844</v>
      </c>
      <c r="F116" s="7"/>
      <c r="G116" s="7"/>
    </row>
    <row r="117" spans="1:7" ht="12.75">
      <c r="A117" s="6"/>
      <c r="B117" s="8">
        <v>2013</v>
      </c>
      <c r="C117" s="7">
        <f>D117+E117+F117+G117</f>
        <v>1308</v>
      </c>
      <c r="D117" s="7"/>
      <c r="E117" s="7">
        <v>1308</v>
      </c>
      <c r="F117" s="7"/>
      <c r="G117" s="7"/>
    </row>
    <row r="118" spans="1:7" ht="12.75">
      <c r="A118" s="6"/>
      <c r="B118" s="8">
        <v>2014</v>
      </c>
      <c r="C118" s="7">
        <f>D118+E118+F118+G118</f>
        <v>1373.4</v>
      </c>
      <c r="D118" s="7"/>
      <c r="E118" s="7" t="s">
        <v>845</v>
      </c>
      <c r="F118" s="7"/>
      <c r="G118" s="7"/>
    </row>
    <row r="119" spans="1:7" ht="12.75">
      <c r="A119" s="6"/>
      <c r="B119" s="8">
        <v>2015</v>
      </c>
      <c r="C119" s="7">
        <f>D119+E119+F119+G119</f>
        <v>1442.1</v>
      </c>
      <c r="D119" s="7"/>
      <c r="E119" s="7" t="s">
        <v>846</v>
      </c>
      <c r="F119" s="7"/>
      <c r="G119" s="7"/>
    </row>
    <row r="120" spans="1:7" ht="67.5">
      <c r="A120" s="6">
        <v>3.13</v>
      </c>
      <c r="B120" s="5" t="s">
        <v>123</v>
      </c>
      <c r="C120" s="7">
        <f>C121+C122+C123+C124+C125</f>
        <v>40.3</v>
      </c>
      <c r="D120" s="7">
        <f>D121+D122+D123+D124+D125</f>
        <v>0</v>
      </c>
      <c r="E120" s="7">
        <f>E121+E122+E123+E124+E125</f>
        <v>40.3</v>
      </c>
      <c r="F120" s="7">
        <f>F121+F122+F123+F124+F125</f>
        <v>0</v>
      </c>
      <c r="G120" s="7">
        <f>G121+G122+G123+G124+G125</f>
        <v>0</v>
      </c>
    </row>
    <row r="121" spans="1:7" ht="12.75">
      <c r="A121" s="6"/>
      <c r="B121" s="8">
        <v>2011</v>
      </c>
      <c r="C121" s="7">
        <f>D121+E121+F121+G121</f>
        <v>7.5</v>
      </c>
      <c r="D121" s="7"/>
      <c r="E121" s="7" t="s">
        <v>847</v>
      </c>
      <c r="F121" s="7"/>
      <c r="G121" s="7"/>
    </row>
    <row r="122" spans="1:7" ht="12.75">
      <c r="A122" s="6"/>
      <c r="B122" s="8">
        <v>2012</v>
      </c>
      <c r="C122" s="7">
        <f>D122+E122+F122+G122</f>
        <v>7.6</v>
      </c>
      <c r="D122" s="7"/>
      <c r="E122" s="7" t="s">
        <v>848</v>
      </c>
      <c r="F122" s="7"/>
      <c r="G122" s="7"/>
    </row>
    <row r="123" spans="1:7" ht="12.75">
      <c r="A123" s="6"/>
      <c r="B123" s="8">
        <v>2013</v>
      </c>
      <c r="C123" s="7">
        <f>D123+E123+F123+G123</f>
        <v>8</v>
      </c>
      <c r="D123" s="7"/>
      <c r="E123" s="7">
        <v>8</v>
      </c>
      <c r="F123" s="7"/>
      <c r="G123" s="7"/>
    </row>
    <row r="124" spans="1:7" ht="12.75">
      <c r="A124" s="6"/>
      <c r="B124" s="8">
        <v>2014</v>
      </c>
      <c r="C124" s="7">
        <f>D124+E124+F124+G124</f>
        <v>8.4</v>
      </c>
      <c r="D124" s="7"/>
      <c r="E124" s="7" t="s">
        <v>849</v>
      </c>
      <c r="F124" s="7"/>
      <c r="G124" s="7"/>
    </row>
    <row r="125" spans="1:7" ht="12.75">
      <c r="A125" s="6"/>
      <c r="B125" s="8">
        <v>2015</v>
      </c>
      <c r="C125" s="7">
        <f>D125+E125+F125+G125</f>
        <v>8.8</v>
      </c>
      <c r="D125" s="7"/>
      <c r="E125" s="7" t="s">
        <v>850</v>
      </c>
      <c r="F125" s="7"/>
      <c r="G125" s="7"/>
    </row>
    <row r="126" spans="1:7" ht="101.25">
      <c r="A126" s="6">
        <v>3.14</v>
      </c>
      <c r="B126" s="5" t="s">
        <v>126</v>
      </c>
      <c r="C126" s="7">
        <f>C127+C128+C129+C130+C131</f>
        <v>3910.2</v>
      </c>
      <c r="D126" s="7">
        <f>D127+D128+D129+D130+D131</f>
        <v>0</v>
      </c>
      <c r="E126" s="7">
        <f>E127+E128+E129+E130+E131</f>
        <v>3910.2</v>
      </c>
      <c r="F126" s="7">
        <f>F127+F128+F129+F130+F131</f>
        <v>0</v>
      </c>
      <c r="G126" s="7">
        <f>G127+G128+G129+G130+G131</f>
        <v>0</v>
      </c>
    </row>
    <row r="127" spans="1:7" ht="12.75">
      <c r="A127" s="6"/>
      <c r="B127" s="8">
        <v>2011</v>
      </c>
      <c r="C127" s="7">
        <f>D127+E127+F127+G127</f>
        <v>907.2</v>
      </c>
      <c r="D127" s="7"/>
      <c r="E127" s="7" t="s">
        <v>851</v>
      </c>
      <c r="F127" s="7"/>
      <c r="G127" s="7"/>
    </row>
    <row r="128" spans="1:7" ht="12.75">
      <c r="A128" s="6"/>
      <c r="B128" s="8">
        <v>2012</v>
      </c>
      <c r="C128" s="7">
        <f>D128+E128+F128+G128</f>
        <v>0</v>
      </c>
      <c r="D128" s="7"/>
      <c r="E128" s="7"/>
      <c r="F128" s="7"/>
      <c r="G128" s="7"/>
    </row>
    <row r="129" spans="1:7" ht="12.75">
      <c r="A129" s="6"/>
      <c r="B129" s="8">
        <v>2013</v>
      </c>
      <c r="C129" s="7">
        <f>D129+E129+F129+G129</f>
        <v>952.6</v>
      </c>
      <c r="D129" s="7"/>
      <c r="E129" s="7" t="s">
        <v>852</v>
      </c>
      <c r="F129" s="7"/>
      <c r="G129" s="7"/>
    </row>
    <row r="130" spans="1:7" ht="12.75">
      <c r="A130" s="6"/>
      <c r="B130" s="8">
        <v>2014</v>
      </c>
      <c r="C130" s="7">
        <f>D130+E130+F130+G130</f>
        <v>1000.2</v>
      </c>
      <c r="D130" s="7"/>
      <c r="E130" s="7" t="s">
        <v>853</v>
      </c>
      <c r="F130" s="7"/>
      <c r="G130" s="7"/>
    </row>
    <row r="131" spans="1:7" ht="12.75">
      <c r="A131" s="6"/>
      <c r="B131" s="8">
        <v>2015</v>
      </c>
      <c r="C131" s="7">
        <f>D131+E131+F131+G131</f>
        <v>1050.2</v>
      </c>
      <c r="D131" s="7"/>
      <c r="E131" s="7" t="s">
        <v>854</v>
      </c>
      <c r="F131" s="7"/>
      <c r="G131" s="7"/>
    </row>
    <row r="132" spans="1:7" ht="191.25">
      <c r="A132" s="6">
        <v>3.15</v>
      </c>
      <c r="B132" s="5" t="s">
        <v>130</v>
      </c>
      <c r="C132" s="7">
        <f>C133+C134+C135+C136+C137</f>
        <v>3766.6</v>
      </c>
      <c r="D132" s="7">
        <f>D133+D134+D135+D136+D137</f>
        <v>0</v>
      </c>
      <c r="E132" s="7">
        <f>E133+E134+E135+E136+E137</f>
        <v>3766.6</v>
      </c>
      <c r="F132" s="7">
        <f>F133+F134+F135+F136+F137</f>
        <v>0</v>
      </c>
      <c r="G132" s="7">
        <f>G133+G134+G135+G136+G137</f>
        <v>0</v>
      </c>
    </row>
    <row r="133" spans="1:7" ht="12.75">
      <c r="A133" s="6"/>
      <c r="B133" s="8">
        <v>2011</v>
      </c>
      <c r="C133" s="7">
        <f>D133+E133+F133+G133</f>
        <v>873.9</v>
      </c>
      <c r="D133" s="7"/>
      <c r="E133" s="7" t="s">
        <v>855</v>
      </c>
      <c r="F133" s="7"/>
      <c r="G133" s="7"/>
    </row>
    <row r="134" spans="1:7" ht="12.75">
      <c r="A134" s="6"/>
      <c r="B134" s="8">
        <v>2012</v>
      </c>
      <c r="C134" s="7">
        <f>D134+E134+F134+G134</f>
        <v>0</v>
      </c>
      <c r="D134" s="7"/>
      <c r="E134" s="7"/>
      <c r="F134" s="7"/>
      <c r="G134" s="7"/>
    </row>
    <row r="135" spans="1:7" ht="12.75">
      <c r="A135" s="6"/>
      <c r="B135" s="8">
        <v>2013</v>
      </c>
      <c r="C135" s="7">
        <f>D135+E135+F135+G135</f>
        <v>917.6</v>
      </c>
      <c r="D135" s="7"/>
      <c r="E135" s="7" t="s">
        <v>856</v>
      </c>
      <c r="F135" s="7"/>
      <c r="G135" s="7"/>
    </row>
    <row r="136" spans="1:7" ht="12.75">
      <c r="A136" s="6"/>
      <c r="B136" s="8">
        <v>2014</v>
      </c>
      <c r="C136" s="7">
        <f>D136+E136+F136+G136</f>
        <v>963.5</v>
      </c>
      <c r="D136" s="7"/>
      <c r="E136" s="7" t="s">
        <v>857</v>
      </c>
      <c r="F136" s="7"/>
      <c r="G136" s="7"/>
    </row>
    <row r="137" spans="1:7" ht="12.75">
      <c r="A137" s="6"/>
      <c r="B137" s="8">
        <v>2015</v>
      </c>
      <c r="C137" s="7">
        <f>D137+E137+F137+G137</f>
        <v>1011.6</v>
      </c>
      <c r="D137" s="7"/>
      <c r="E137" s="7" t="s">
        <v>858</v>
      </c>
      <c r="F137" s="7"/>
      <c r="G137" s="7"/>
    </row>
    <row r="138" spans="1:7" ht="112.5">
      <c r="A138" s="6">
        <v>3.16</v>
      </c>
      <c r="B138" s="5" t="s">
        <v>134</v>
      </c>
      <c r="C138" s="7">
        <f>C139+C140+C141+C142+C143</f>
        <v>1015.8000000000001</v>
      </c>
      <c r="D138" s="7">
        <f>D139+D140+D141+D142+D143</f>
        <v>0</v>
      </c>
      <c r="E138" s="7">
        <f>E139+E140+E141+E142+E143</f>
        <v>1015.8000000000001</v>
      </c>
      <c r="F138" s="7">
        <f>F139+F140+F141+F142+F143</f>
        <v>0</v>
      </c>
      <c r="G138" s="7">
        <f>G139+G140+G141+G142+G143</f>
        <v>0</v>
      </c>
    </row>
    <row r="139" spans="1:7" ht="12.75">
      <c r="A139" s="6"/>
      <c r="B139" s="8">
        <v>2011</v>
      </c>
      <c r="C139" s="7">
        <f>D139+E139+F139+G139</f>
        <v>190.8</v>
      </c>
      <c r="D139" s="7"/>
      <c r="E139" s="7" t="s">
        <v>859</v>
      </c>
      <c r="F139" s="7"/>
      <c r="G139" s="7"/>
    </row>
    <row r="140" spans="1:7" ht="12.75">
      <c r="A140" s="6"/>
      <c r="B140" s="8">
        <v>2012</v>
      </c>
      <c r="C140" s="7">
        <f>D140+E140+F140+G140</f>
        <v>191.4</v>
      </c>
      <c r="D140" s="7"/>
      <c r="E140" s="7" t="s">
        <v>860</v>
      </c>
      <c r="F140" s="7"/>
      <c r="G140" s="7"/>
    </row>
    <row r="141" spans="1:7" ht="12.75">
      <c r="A141" s="6"/>
      <c r="B141" s="8">
        <v>2013</v>
      </c>
      <c r="C141" s="7">
        <f>D141+E141+F141+G141</f>
        <v>201</v>
      </c>
      <c r="D141" s="7"/>
      <c r="E141" s="7">
        <v>201</v>
      </c>
      <c r="F141" s="7"/>
      <c r="G141" s="7"/>
    </row>
    <row r="142" spans="1:7" ht="12.75">
      <c r="A142" s="6"/>
      <c r="B142" s="8">
        <v>2014</v>
      </c>
      <c r="C142" s="7">
        <f>D142+E142+F142+G142</f>
        <v>211</v>
      </c>
      <c r="D142" s="7"/>
      <c r="E142" s="7">
        <v>211</v>
      </c>
      <c r="F142" s="7"/>
      <c r="G142" s="7"/>
    </row>
    <row r="143" spans="1:7" ht="12.75">
      <c r="A143" s="6"/>
      <c r="B143" s="8">
        <v>2015</v>
      </c>
      <c r="C143" s="7">
        <f>D143+E143+F143+G143</f>
        <v>221.6</v>
      </c>
      <c r="D143" s="7"/>
      <c r="E143" s="7" t="s">
        <v>861</v>
      </c>
      <c r="F143" s="7"/>
      <c r="G143" s="7"/>
    </row>
    <row r="144" spans="1:7" ht="123.75">
      <c r="A144" s="6">
        <v>3.17</v>
      </c>
      <c r="B144" s="5" t="s">
        <v>137</v>
      </c>
      <c r="C144" s="7">
        <f>C145+C146+C147+C148+C149</f>
        <v>10566.1</v>
      </c>
      <c r="D144" s="7">
        <f>D145+D146+D147+D148+D149</f>
        <v>0</v>
      </c>
      <c r="E144" s="7">
        <f>E145+E146+E147+E148+E149</f>
        <v>10566.1</v>
      </c>
      <c r="F144" s="7">
        <f>F145+F146+F147+F148+F149</f>
        <v>0</v>
      </c>
      <c r="G144" s="7">
        <f>G145+G146+G147+G148+G149</f>
        <v>0</v>
      </c>
    </row>
    <row r="145" spans="1:7" ht="12.75">
      <c r="A145" s="6"/>
      <c r="B145" s="8">
        <v>2011</v>
      </c>
      <c r="C145" s="7">
        <f>D145+E145+F145+G145</f>
        <v>1989.8</v>
      </c>
      <c r="D145" s="7"/>
      <c r="E145" s="7" t="s">
        <v>862</v>
      </c>
      <c r="F145" s="7"/>
      <c r="G145" s="7"/>
    </row>
    <row r="146" spans="1:7" ht="12.75">
      <c r="A146" s="6"/>
      <c r="B146" s="8">
        <v>2012</v>
      </c>
      <c r="C146" s="7">
        <f>D146+E146+F146+G146</f>
        <v>1989.8</v>
      </c>
      <c r="D146" s="7"/>
      <c r="E146" s="7" t="s">
        <v>862</v>
      </c>
      <c r="F146" s="7"/>
      <c r="G146" s="7"/>
    </row>
    <row r="147" spans="1:7" ht="12.75">
      <c r="A147" s="6"/>
      <c r="B147" s="8">
        <v>2013</v>
      </c>
      <c r="C147" s="7">
        <f>D147+E147+F147+G147</f>
        <v>2089.3</v>
      </c>
      <c r="D147" s="7"/>
      <c r="E147" s="7" t="s">
        <v>863</v>
      </c>
      <c r="F147" s="7"/>
      <c r="G147" s="7"/>
    </row>
    <row r="148" spans="1:7" ht="12.75">
      <c r="A148" s="6"/>
      <c r="B148" s="8">
        <v>2014</v>
      </c>
      <c r="C148" s="7">
        <f>D148+E148+F148+G148</f>
        <v>2193.8</v>
      </c>
      <c r="D148" s="7"/>
      <c r="E148" s="7" t="s">
        <v>864</v>
      </c>
      <c r="F148" s="7"/>
      <c r="G148" s="7"/>
    </row>
    <row r="149" spans="1:7" ht="12.75">
      <c r="A149" s="6"/>
      <c r="B149" s="8">
        <v>2015</v>
      </c>
      <c r="C149" s="7">
        <f>D149+E149+F149+G149</f>
        <v>2303.4</v>
      </c>
      <c r="D149" s="7"/>
      <c r="E149" s="7" t="s">
        <v>865</v>
      </c>
      <c r="F149" s="7"/>
      <c r="G149" s="7"/>
    </row>
    <row r="150" spans="1:7" ht="213.75">
      <c r="A150" s="6">
        <v>3.18</v>
      </c>
      <c r="B150" s="5" t="s">
        <v>140</v>
      </c>
      <c r="C150" s="7">
        <f>C151+C152+C153+C154+C155</f>
        <v>46.400000000000006</v>
      </c>
      <c r="D150" s="7">
        <f>D151+D152+D153+D154+D155</f>
        <v>0</v>
      </c>
      <c r="E150" s="7">
        <f>E151+E152+E153+E154+E155</f>
        <v>46.400000000000006</v>
      </c>
      <c r="F150" s="7">
        <f>F151+F152+F153+F154+F155</f>
        <v>0</v>
      </c>
      <c r="G150" s="7">
        <f>G151+G152+G153+G154+G155</f>
        <v>0</v>
      </c>
    </row>
    <row r="151" spans="1:7" ht="12.75">
      <c r="A151" s="6"/>
      <c r="B151" s="8">
        <v>2011</v>
      </c>
      <c r="C151" s="7">
        <f>D151+E151+F151+G151</f>
        <v>8.9</v>
      </c>
      <c r="D151" s="7"/>
      <c r="E151" s="7" t="s">
        <v>791</v>
      </c>
      <c r="F151" s="7"/>
      <c r="G151" s="7"/>
    </row>
    <row r="152" spans="1:7" ht="12.75">
      <c r="A152" s="6"/>
      <c r="B152" s="8">
        <v>2012</v>
      </c>
      <c r="C152" s="7">
        <f>D152+E152+F152+G152</f>
        <v>8.7</v>
      </c>
      <c r="D152" s="7"/>
      <c r="E152" s="7" t="s">
        <v>866</v>
      </c>
      <c r="F152" s="7"/>
      <c r="G152" s="7"/>
    </row>
    <row r="153" spans="1:7" ht="12.75">
      <c r="A153" s="6"/>
      <c r="B153" s="8">
        <v>2013</v>
      </c>
      <c r="C153" s="7">
        <f>D153+E153+F153+G153</f>
        <v>9.1</v>
      </c>
      <c r="D153" s="7"/>
      <c r="E153" s="7" t="s">
        <v>867</v>
      </c>
      <c r="F153" s="7"/>
      <c r="G153" s="7"/>
    </row>
    <row r="154" spans="1:7" ht="12.75">
      <c r="A154" s="6"/>
      <c r="B154" s="8">
        <v>2014</v>
      </c>
      <c r="C154" s="7">
        <f>D154+E154+F154+G154</f>
        <v>9.6</v>
      </c>
      <c r="D154" s="7"/>
      <c r="E154" s="7" t="s">
        <v>868</v>
      </c>
      <c r="F154" s="7"/>
      <c r="G154" s="7"/>
    </row>
    <row r="155" spans="1:7" ht="12.75">
      <c r="A155" s="6"/>
      <c r="B155" s="8">
        <v>2015</v>
      </c>
      <c r="C155" s="7">
        <f>D155+E155+F155+G155</f>
        <v>10.1</v>
      </c>
      <c r="D155" s="7"/>
      <c r="E155" s="7" t="s">
        <v>869</v>
      </c>
      <c r="F155" s="7"/>
      <c r="G155" s="7"/>
    </row>
    <row r="156" spans="1:7" ht="213.75">
      <c r="A156" s="6">
        <v>3.19</v>
      </c>
      <c r="B156" s="5" t="s">
        <v>142</v>
      </c>
      <c r="C156" s="7">
        <f>C157+C158+C159+C160+C161</f>
        <v>268.1</v>
      </c>
      <c r="D156" s="7">
        <f>D157+D158+D159+D160+D161</f>
        <v>0</v>
      </c>
      <c r="E156" s="7">
        <f>E157+E158+E159+E160+E161</f>
        <v>268.1</v>
      </c>
      <c r="F156" s="7">
        <f>F157+F158+F159+F160+F161</f>
        <v>0</v>
      </c>
      <c r="G156" s="7">
        <f>G157+G158+G159+G160+G161</f>
        <v>0</v>
      </c>
    </row>
    <row r="157" spans="1:7" ht="12.75">
      <c r="A157" s="6"/>
      <c r="B157" s="8">
        <v>2011</v>
      </c>
      <c r="C157" s="7">
        <f>D157+E157+F157+G157</f>
        <v>51.8</v>
      </c>
      <c r="D157" s="7"/>
      <c r="E157" s="7" t="s">
        <v>870</v>
      </c>
      <c r="F157" s="7"/>
      <c r="G157" s="7"/>
    </row>
    <row r="158" spans="1:7" ht="12.75">
      <c r="A158" s="6"/>
      <c r="B158" s="8">
        <v>2012</v>
      </c>
      <c r="C158" s="7">
        <f>D158+E158+F158+G158</f>
        <v>50.2</v>
      </c>
      <c r="D158" s="7"/>
      <c r="E158" s="7" t="s">
        <v>871</v>
      </c>
      <c r="F158" s="7"/>
      <c r="G158" s="7"/>
    </row>
    <row r="159" spans="1:7" ht="12.75">
      <c r="A159" s="6"/>
      <c r="B159" s="8">
        <v>2013</v>
      </c>
      <c r="C159" s="7">
        <f>D159+E159+F159+G159</f>
        <v>52.7</v>
      </c>
      <c r="D159" s="7"/>
      <c r="E159" s="7" t="s">
        <v>872</v>
      </c>
      <c r="F159" s="7"/>
      <c r="G159" s="7"/>
    </row>
    <row r="160" spans="1:7" ht="12.75">
      <c r="A160" s="6"/>
      <c r="B160" s="8">
        <v>2014</v>
      </c>
      <c r="C160" s="7">
        <f>D160+E160+F160+G160</f>
        <v>55.3</v>
      </c>
      <c r="D160" s="7"/>
      <c r="E160" s="7" t="s">
        <v>873</v>
      </c>
      <c r="F160" s="7"/>
      <c r="G160" s="7"/>
    </row>
    <row r="161" spans="1:7" ht="12.75">
      <c r="A161" s="6"/>
      <c r="B161" s="8">
        <v>2015</v>
      </c>
      <c r="C161" s="7">
        <f>D161+E161+F161+G161</f>
        <v>58.1</v>
      </c>
      <c r="D161" s="7"/>
      <c r="E161" s="7" t="s">
        <v>874</v>
      </c>
      <c r="F161" s="7"/>
      <c r="G161" s="7"/>
    </row>
    <row r="162" spans="1:7" ht="202.5">
      <c r="A162" s="12">
        <v>3.2</v>
      </c>
      <c r="B162" s="5" t="s">
        <v>143</v>
      </c>
      <c r="C162" s="7">
        <f>C163+C164+C165+C166+C167</f>
        <v>285.8</v>
      </c>
      <c r="D162" s="7">
        <f>D163+D164+D165+D166+D167</f>
        <v>0</v>
      </c>
      <c r="E162" s="7">
        <f>E163+E164+E165+E166+E167</f>
        <v>285.8</v>
      </c>
      <c r="F162" s="7">
        <f>F163+F164+F165+F166+F167</f>
        <v>0</v>
      </c>
      <c r="G162" s="7">
        <f>G163+G164+G165+G166+G167</f>
        <v>0</v>
      </c>
    </row>
    <row r="163" spans="1:7" ht="12.75">
      <c r="A163" s="6"/>
      <c r="B163" s="8">
        <v>2011</v>
      </c>
      <c r="C163" s="7">
        <f>D163+E163+F163+G163</f>
        <v>51.7</v>
      </c>
      <c r="D163" s="7"/>
      <c r="E163" s="7" t="s">
        <v>875</v>
      </c>
      <c r="F163" s="7"/>
      <c r="G163" s="7"/>
    </row>
    <row r="164" spans="1:7" ht="12.75">
      <c r="A164" s="6"/>
      <c r="B164" s="8">
        <v>2012</v>
      </c>
      <c r="C164" s="7">
        <f>D164+E164+F164+G164</f>
        <v>54.3</v>
      </c>
      <c r="D164" s="7"/>
      <c r="E164" s="7" t="s">
        <v>876</v>
      </c>
      <c r="F164" s="7"/>
      <c r="G164" s="7"/>
    </row>
    <row r="165" spans="1:7" ht="12.75">
      <c r="A165" s="6"/>
      <c r="B165" s="8">
        <v>2013</v>
      </c>
      <c r="C165" s="7">
        <f>D165+E165+F165+G165</f>
        <v>57</v>
      </c>
      <c r="D165" s="7"/>
      <c r="E165" s="7">
        <v>57</v>
      </c>
      <c r="F165" s="7"/>
      <c r="G165" s="7"/>
    </row>
    <row r="166" spans="1:7" ht="12.75">
      <c r="A166" s="6"/>
      <c r="B166" s="8">
        <v>2014</v>
      </c>
      <c r="C166" s="7">
        <f>D166+E166+F166+G166</f>
        <v>59.9</v>
      </c>
      <c r="D166" s="7"/>
      <c r="E166" s="7" t="s">
        <v>877</v>
      </c>
      <c r="F166" s="7"/>
      <c r="G166" s="7"/>
    </row>
    <row r="167" spans="1:7" ht="12.75">
      <c r="A167" s="6"/>
      <c r="B167" s="8">
        <v>2015</v>
      </c>
      <c r="C167" s="7">
        <f>D167+E167+F167+G167</f>
        <v>62.9</v>
      </c>
      <c r="D167" s="7"/>
      <c r="E167" s="7" t="s">
        <v>878</v>
      </c>
      <c r="F167" s="7"/>
      <c r="G167" s="7"/>
    </row>
    <row r="168" spans="1:7" ht="146.25">
      <c r="A168" s="6">
        <v>3.21</v>
      </c>
      <c r="B168" s="5" t="s">
        <v>144</v>
      </c>
      <c r="C168" s="7">
        <f>C169+C170+C171+C172+C173</f>
        <v>292.4</v>
      </c>
      <c r="D168" s="7">
        <f>D169+D170+D171+D172+D173</f>
        <v>0</v>
      </c>
      <c r="E168" s="7">
        <f>E169+E170+E171+E172+E173</f>
        <v>292.4</v>
      </c>
      <c r="F168" s="7">
        <f>F169+F170+F171+F172+F173</f>
        <v>0</v>
      </c>
      <c r="G168" s="7">
        <f>G169+G170+G171+G172+G173</f>
        <v>0</v>
      </c>
    </row>
    <row r="169" spans="1:7" ht="12.75">
      <c r="A169" s="6"/>
      <c r="B169" s="8">
        <v>2011</v>
      </c>
      <c r="C169" s="7">
        <f>D169+E169+F169+G169</f>
        <v>54</v>
      </c>
      <c r="D169" s="7"/>
      <c r="E169" s="7">
        <v>54</v>
      </c>
      <c r="F169" s="7"/>
      <c r="G169" s="7"/>
    </row>
    <row r="170" spans="1:7" ht="12.75">
      <c r="A170" s="6"/>
      <c r="B170" s="8">
        <v>2012</v>
      </c>
      <c r="C170" s="7">
        <f>D170+E170+F170+G170</f>
        <v>55.3</v>
      </c>
      <c r="D170" s="7"/>
      <c r="E170" s="7" t="s">
        <v>873</v>
      </c>
      <c r="F170" s="7"/>
      <c r="G170" s="7"/>
    </row>
    <row r="171" spans="1:7" ht="12.75">
      <c r="A171" s="6"/>
      <c r="B171" s="8">
        <v>2013</v>
      </c>
      <c r="C171" s="7">
        <f>D171+E171+F171+G171</f>
        <v>58.1</v>
      </c>
      <c r="D171" s="7"/>
      <c r="E171" s="7" t="s">
        <v>874</v>
      </c>
      <c r="F171" s="7"/>
      <c r="G171" s="7"/>
    </row>
    <row r="172" spans="1:7" ht="12.75">
      <c r="A172" s="6"/>
      <c r="B172" s="8">
        <v>2014</v>
      </c>
      <c r="C172" s="7">
        <f>D172+E172+F172+G172</f>
        <v>61</v>
      </c>
      <c r="D172" s="7"/>
      <c r="E172" s="7">
        <v>61</v>
      </c>
      <c r="F172" s="7"/>
      <c r="G172" s="7"/>
    </row>
    <row r="173" spans="1:7" ht="12.75">
      <c r="A173" s="6"/>
      <c r="B173" s="8">
        <v>2015</v>
      </c>
      <c r="C173" s="7">
        <f>D173+E173+F173+G173</f>
        <v>64</v>
      </c>
      <c r="D173" s="7"/>
      <c r="E173" s="7">
        <v>64</v>
      </c>
      <c r="F173" s="7"/>
      <c r="G173" s="7"/>
    </row>
    <row r="174" spans="1:7" ht="78.75">
      <c r="A174" s="6">
        <v>3.22</v>
      </c>
      <c r="B174" s="5" t="s">
        <v>145</v>
      </c>
      <c r="C174" s="7">
        <f>C175+C176+C177+C178+C179</f>
        <v>1030.1000000000001</v>
      </c>
      <c r="D174" s="7">
        <f>D175+D176+D177+D178+D179</f>
        <v>0</v>
      </c>
      <c r="E174" s="7">
        <f>E175+E176+E177+E178+E179</f>
        <v>1030.1000000000001</v>
      </c>
      <c r="F174" s="7">
        <f>F175+F176+F177+F178+F179</f>
        <v>0</v>
      </c>
      <c r="G174" s="7">
        <f>G175+G176+G177+G178+G179</f>
        <v>0</v>
      </c>
    </row>
    <row r="175" spans="1:7" ht="12.75">
      <c r="A175" s="6"/>
      <c r="B175" s="8">
        <v>2011</v>
      </c>
      <c r="C175" s="7">
        <f>D175+E175+F175+G175</f>
        <v>180.5</v>
      </c>
      <c r="D175" s="7"/>
      <c r="E175" s="7" t="s">
        <v>879</v>
      </c>
      <c r="F175" s="7"/>
      <c r="G175" s="7"/>
    </row>
    <row r="176" spans="1:7" ht="12.75">
      <c r="A176" s="6"/>
      <c r="B176" s="8">
        <v>2012</v>
      </c>
      <c r="C176" s="7">
        <f>D176+E176+F176+G176</f>
        <v>197.1</v>
      </c>
      <c r="D176" s="7"/>
      <c r="E176" s="7" t="s">
        <v>880</v>
      </c>
      <c r="F176" s="7"/>
      <c r="G176" s="7"/>
    </row>
    <row r="177" spans="1:7" ht="12.75">
      <c r="A177" s="6"/>
      <c r="B177" s="8">
        <v>2013</v>
      </c>
      <c r="C177" s="7">
        <f>D177+E177+F177+G177</f>
        <v>207</v>
      </c>
      <c r="D177" s="7"/>
      <c r="E177" s="7">
        <v>207</v>
      </c>
      <c r="F177" s="7"/>
      <c r="G177" s="7"/>
    </row>
    <row r="178" spans="1:7" ht="12.75">
      <c r="A178" s="6"/>
      <c r="B178" s="8">
        <v>2014</v>
      </c>
      <c r="C178" s="7">
        <f>D178+E178+F178+G178</f>
        <v>217.3</v>
      </c>
      <c r="D178" s="7"/>
      <c r="E178" s="7" t="s">
        <v>881</v>
      </c>
      <c r="F178" s="7"/>
      <c r="G178" s="7"/>
    </row>
    <row r="179" spans="1:7" ht="12.75">
      <c r="A179" s="6"/>
      <c r="B179" s="8">
        <v>2015</v>
      </c>
      <c r="C179" s="7">
        <f>D179+E179+F179+G179</f>
        <v>228.2</v>
      </c>
      <c r="D179" s="7"/>
      <c r="E179" s="7" t="s">
        <v>882</v>
      </c>
      <c r="F179" s="7"/>
      <c r="G179" s="7"/>
    </row>
    <row r="180" spans="1:7" ht="191.25">
      <c r="A180" s="6">
        <v>3.23</v>
      </c>
      <c r="B180" s="5" t="s">
        <v>146</v>
      </c>
      <c r="C180" s="7">
        <f>C181+C182+C183+C184+C185</f>
        <v>8279.6</v>
      </c>
      <c r="D180" s="7">
        <f>D181+D182+D183+D184+D185</f>
        <v>0</v>
      </c>
      <c r="E180" s="7">
        <f>E181+E182+E183+E184+E185</f>
        <v>8279.6</v>
      </c>
      <c r="F180" s="7">
        <f>F181+F182+F183+F184+F185</f>
        <v>0</v>
      </c>
      <c r="G180" s="7">
        <f>G181+G182+G183+G184+G185</f>
        <v>0</v>
      </c>
    </row>
    <row r="181" spans="1:7" ht="12.75">
      <c r="A181" s="6"/>
      <c r="B181" s="8">
        <v>2011</v>
      </c>
      <c r="C181" s="7">
        <f>D181+E181+F181+G181</f>
        <v>1219.2</v>
      </c>
      <c r="D181" s="7"/>
      <c r="E181" s="7" t="s">
        <v>883</v>
      </c>
      <c r="F181" s="7"/>
      <c r="G181" s="7"/>
    </row>
    <row r="182" spans="1:7" ht="12.75">
      <c r="A182" s="6"/>
      <c r="B182" s="8">
        <v>2012</v>
      </c>
      <c r="C182" s="7">
        <f>D182+E182+F182+G182</f>
        <v>1638.1</v>
      </c>
      <c r="D182" s="7"/>
      <c r="E182" s="7" t="s">
        <v>884</v>
      </c>
      <c r="F182" s="7"/>
      <c r="G182" s="7"/>
    </row>
    <row r="183" spans="1:7" ht="12.75">
      <c r="A183" s="6"/>
      <c r="B183" s="8">
        <v>2013</v>
      </c>
      <c r="C183" s="7">
        <f>D183+E183+F183+G183</f>
        <v>1720</v>
      </c>
      <c r="D183" s="7"/>
      <c r="E183" s="7">
        <v>1720</v>
      </c>
      <c r="F183" s="7"/>
      <c r="G183" s="7"/>
    </row>
    <row r="184" spans="1:7" ht="12.75">
      <c r="A184" s="6"/>
      <c r="B184" s="8">
        <v>2014</v>
      </c>
      <c r="C184" s="7">
        <f>D184+E184+F184+G184</f>
        <v>1806</v>
      </c>
      <c r="D184" s="7"/>
      <c r="E184" s="7">
        <v>1806</v>
      </c>
      <c r="F184" s="7"/>
      <c r="G184" s="7"/>
    </row>
    <row r="185" spans="1:7" ht="12.75">
      <c r="A185" s="6"/>
      <c r="B185" s="8">
        <v>2015</v>
      </c>
      <c r="C185" s="7">
        <f>D185+E185+F185+G185</f>
        <v>1896.3</v>
      </c>
      <c r="D185" s="7"/>
      <c r="E185" s="7" t="s">
        <v>885</v>
      </c>
      <c r="F185" s="7"/>
      <c r="G185" s="7"/>
    </row>
    <row r="186" spans="1:7" ht="292.5">
      <c r="A186" s="6">
        <v>3.24</v>
      </c>
      <c r="B186" s="5" t="s">
        <v>149</v>
      </c>
      <c r="C186" s="7">
        <f>C187+C188+C189+C190+C191</f>
        <v>7758.699999999999</v>
      </c>
      <c r="D186" s="7">
        <f>D187+D188+D189+D190+D191</f>
        <v>0</v>
      </c>
      <c r="E186" s="7">
        <f>E187+E188+E189+E190+E191</f>
        <v>7758.699999999999</v>
      </c>
      <c r="F186" s="7">
        <f>F187+F188+F189+F190+F191</f>
        <v>0</v>
      </c>
      <c r="G186" s="7">
        <f>G187+G188+G189+G190+G191</f>
        <v>0</v>
      </c>
    </row>
    <row r="187" spans="1:7" ht="12.75">
      <c r="A187" s="6"/>
      <c r="B187" s="8">
        <v>2011</v>
      </c>
      <c r="C187" s="7">
        <f>D187+E187+F187+G187</f>
        <v>1426.6</v>
      </c>
      <c r="D187" s="7"/>
      <c r="E187" s="7" t="s">
        <v>886</v>
      </c>
      <c r="F187" s="7"/>
      <c r="G187" s="7"/>
    </row>
    <row r="188" spans="1:7" ht="12.75">
      <c r="A188" s="6"/>
      <c r="B188" s="8">
        <v>2012</v>
      </c>
      <c r="C188" s="7">
        <f>D188+E188+F188+G188</f>
        <v>1469.1</v>
      </c>
      <c r="D188" s="7"/>
      <c r="E188" s="7" t="s">
        <v>887</v>
      </c>
      <c r="F188" s="7"/>
      <c r="G188" s="7"/>
    </row>
    <row r="189" spans="1:7" ht="12.75">
      <c r="A189" s="6"/>
      <c r="B189" s="8">
        <v>2013</v>
      </c>
      <c r="C189" s="7">
        <f>D189+E189+F189+G189</f>
        <v>1542.6</v>
      </c>
      <c r="D189" s="7"/>
      <c r="E189" s="7" t="s">
        <v>888</v>
      </c>
      <c r="F189" s="7"/>
      <c r="G189" s="7"/>
    </row>
    <row r="190" spans="1:7" ht="12.75">
      <c r="A190" s="6"/>
      <c r="B190" s="8">
        <v>2014</v>
      </c>
      <c r="C190" s="7">
        <f>D190+E190+F190+G190</f>
        <v>1619.7</v>
      </c>
      <c r="D190" s="7"/>
      <c r="E190" s="7" t="s">
        <v>889</v>
      </c>
      <c r="F190" s="7"/>
      <c r="G190" s="7"/>
    </row>
    <row r="191" spans="1:7" ht="12.75">
      <c r="A191" s="6"/>
      <c r="B191" s="8">
        <v>2015</v>
      </c>
      <c r="C191" s="7">
        <f>D191+E191+F191+G191</f>
        <v>1700.7</v>
      </c>
      <c r="D191" s="7"/>
      <c r="E191" s="7" t="s">
        <v>890</v>
      </c>
      <c r="F191" s="7"/>
      <c r="G191" s="7"/>
    </row>
    <row r="192" spans="1:7" ht="225">
      <c r="A192" s="6">
        <v>3.25</v>
      </c>
      <c r="B192" s="5" t="s">
        <v>150</v>
      </c>
      <c r="C192" s="7">
        <f>C193+C194+C195+C196+C197</f>
        <v>373</v>
      </c>
      <c r="D192" s="7">
        <f>D193+D194+D195+D196+D197</f>
        <v>0</v>
      </c>
      <c r="E192" s="7">
        <f>E193+E194+E195+E196+E197</f>
        <v>373</v>
      </c>
      <c r="F192" s="7">
        <f>F193+F194+F195+F196+F197</f>
        <v>0</v>
      </c>
      <c r="G192" s="7">
        <f>G193+G194+G195+G196+G197</f>
        <v>0</v>
      </c>
    </row>
    <row r="193" spans="1:7" ht="12.75">
      <c r="A193" s="6"/>
      <c r="B193" s="8">
        <v>2011</v>
      </c>
      <c r="C193" s="7">
        <f>D193+E193+F193+G193</f>
        <v>73.4</v>
      </c>
      <c r="D193" s="7"/>
      <c r="E193" s="7" t="s">
        <v>891</v>
      </c>
      <c r="F193" s="7"/>
      <c r="G193" s="7"/>
    </row>
    <row r="194" spans="1:7" ht="12.75">
      <c r="A194" s="6"/>
      <c r="B194" s="8">
        <v>2012</v>
      </c>
      <c r="C194" s="7">
        <f>D194+E194+F194+G194</f>
        <v>69.5</v>
      </c>
      <c r="D194" s="7"/>
      <c r="E194" s="7" t="s">
        <v>892</v>
      </c>
      <c r="F194" s="7"/>
      <c r="G194" s="7"/>
    </row>
    <row r="195" spans="1:7" ht="12.75">
      <c r="A195" s="6"/>
      <c r="B195" s="8">
        <v>2013</v>
      </c>
      <c r="C195" s="7">
        <f>D195+E195+F195+G195</f>
        <v>73</v>
      </c>
      <c r="D195" s="7"/>
      <c r="E195" s="7">
        <v>73</v>
      </c>
      <c r="F195" s="7"/>
      <c r="G195" s="7"/>
    </row>
    <row r="196" spans="1:7" ht="12.75">
      <c r="A196" s="6"/>
      <c r="B196" s="8">
        <v>2014</v>
      </c>
      <c r="C196" s="7">
        <f>D196+E196+F196+G196</f>
        <v>76.6</v>
      </c>
      <c r="D196" s="7"/>
      <c r="E196" s="7" t="s">
        <v>893</v>
      </c>
      <c r="F196" s="7"/>
      <c r="G196" s="7"/>
    </row>
    <row r="197" spans="1:7" ht="12.75">
      <c r="A197" s="6"/>
      <c r="B197" s="8">
        <v>2015</v>
      </c>
      <c r="C197" s="7">
        <f>D197+E197+F197+G197</f>
        <v>80.5</v>
      </c>
      <c r="D197" s="7"/>
      <c r="E197" s="7" t="s">
        <v>894</v>
      </c>
      <c r="F197" s="7"/>
      <c r="G197" s="7"/>
    </row>
    <row r="198" spans="1:7" ht="258.75">
      <c r="A198" s="6">
        <v>3.26</v>
      </c>
      <c r="B198" s="5" t="s">
        <v>151</v>
      </c>
      <c r="C198" s="7">
        <f>C199+C200+C201+C202+C203</f>
        <v>12930.4</v>
      </c>
      <c r="D198" s="7">
        <f>D199+D200+D201+D202+D203</f>
        <v>0</v>
      </c>
      <c r="E198" s="7">
        <f>E199+E200+E201+E202+E203</f>
        <v>12930.4</v>
      </c>
      <c r="F198" s="7">
        <f>F199+F200+F201+F202+F203</f>
        <v>0</v>
      </c>
      <c r="G198" s="7">
        <f>G199+G200+G201+G202+G203</f>
        <v>0</v>
      </c>
    </row>
    <row r="199" spans="1:7" ht="12.75">
      <c r="A199" s="6"/>
      <c r="B199" s="8">
        <v>2011</v>
      </c>
      <c r="C199" s="7">
        <f>D199+E199+F199+G199</f>
        <v>0</v>
      </c>
      <c r="D199" s="7"/>
      <c r="E199" s="7"/>
      <c r="F199" s="7"/>
      <c r="G199" s="7"/>
    </row>
    <row r="200" spans="1:7" ht="12.75">
      <c r="A200" s="6"/>
      <c r="B200" s="8">
        <v>2012</v>
      </c>
      <c r="C200" s="7">
        <f>D200+E200+F200+G200</f>
        <v>3000</v>
      </c>
      <c r="D200" s="7"/>
      <c r="E200" s="7">
        <v>3000</v>
      </c>
      <c r="F200" s="7"/>
      <c r="G200" s="7"/>
    </row>
    <row r="201" spans="1:7" ht="12.75">
      <c r="A201" s="6"/>
      <c r="B201" s="8">
        <v>2013</v>
      </c>
      <c r="C201" s="7">
        <f>D201+E201+F201+G201</f>
        <v>3150</v>
      </c>
      <c r="D201" s="7"/>
      <c r="E201" s="7">
        <v>3150</v>
      </c>
      <c r="F201" s="7"/>
      <c r="G201" s="7"/>
    </row>
    <row r="202" spans="1:7" ht="12.75">
      <c r="A202" s="6"/>
      <c r="B202" s="8">
        <v>2014</v>
      </c>
      <c r="C202" s="7">
        <f>D202+E202+F202+G202</f>
        <v>3307.5</v>
      </c>
      <c r="D202" s="7"/>
      <c r="E202" s="7" t="s">
        <v>895</v>
      </c>
      <c r="F202" s="7"/>
      <c r="G202" s="7"/>
    </row>
    <row r="203" spans="1:7" ht="12.75">
      <c r="A203" s="6"/>
      <c r="B203" s="8">
        <v>2015</v>
      </c>
      <c r="C203" s="7">
        <f>D203+E203+F203+G203</f>
        <v>3472.9</v>
      </c>
      <c r="D203" s="7"/>
      <c r="E203" s="7" t="s">
        <v>896</v>
      </c>
      <c r="F203" s="7"/>
      <c r="G203" s="7"/>
    </row>
    <row r="204" spans="1:7" ht="326.25">
      <c r="A204" s="12">
        <v>3.27</v>
      </c>
      <c r="B204" s="5" t="s">
        <v>152</v>
      </c>
      <c r="C204" s="7">
        <f>C205+C206+C207+C208+C209</f>
        <v>4310.1</v>
      </c>
      <c r="D204" s="7">
        <f>D205+D206+D207+D208+D209</f>
        <v>0</v>
      </c>
      <c r="E204" s="7">
        <f>E205+E206+E207+E208+E209</f>
        <v>4310.1</v>
      </c>
      <c r="F204" s="7">
        <f>F205+F206+F207+F208+F209</f>
        <v>0</v>
      </c>
      <c r="G204" s="7">
        <f>G205+G206+G207+G208+G209</f>
        <v>0</v>
      </c>
    </row>
    <row r="205" spans="1:7" ht="12.75">
      <c r="A205" s="6"/>
      <c r="B205" s="8">
        <v>2011</v>
      </c>
      <c r="C205" s="7">
        <f>D205+E205+F205+G205</f>
        <v>0</v>
      </c>
      <c r="D205" s="7"/>
      <c r="E205" s="7"/>
      <c r="F205" s="7"/>
      <c r="G205" s="7"/>
    </row>
    <row r="206" spans="1:7" ht="12.75">
      <c r="A206" s="6"/>
      <c r="B206" s="8">
        <v>2012</v>
      </c>
      <c r="C206" s="7">
        <f>D206+E206+F206+G206</f>
        <v>1000</v>
      </c>
      <c r="D206" s="7"/>
      <c r="E206" s="7">
        <v>1000</v>
      </c>
      <c r="F206" s="7"/>
      <c r="G206" s="7"/>
    </row>
    <row r="207" spans="1:7" ht="12.75">
      <c r="A207" s="6"/>
      <c r="B207" s="8">
        <v>2013</v>
      </c>
      <c r="C207" s="7">
        <f>D207+E207+F207+G207</f>
        <v>1050</v>
      </c>
      <c r="D207" s="7"/>
      <c r="E207" s="7">
        <v>1050</v>
      </c>
      <c r="F207" s="7"/>
      <c r="G207" s="7"/>
    </row>
    <row r="208" spans="1:7" ht="12.75">
      <c r="A208" s="6"/>
      <c r="B208" s="8">
        <v>2014</v>
      </c>
      <c r="C208" s="7">
        <f>D208+E208+F208+G208</f>
        <v>1102.5</v>
      </c>
      <c r="D208" s="7"/>
      <c r="E208" s="7" t="s">
        <v>897</v>
      </c>
      <c r="F208" s="7"/>
      <c r="G208" s="7"/>
    </row>
    <row r="209" spans="1:7" ht="12.75">
      <c r="A209" s="6"/>
      <c r="B209" s="8">
        <v>2015</v>
      </c>
      <c r="C209" s="7">
        <f>D209+E209+F209+G209</f>
        <v>1157.6</v>
      </c>
      <c r="D209" s="7"/>
      <c r="E209" s="7" t="s">
        <v>898</v>
      </c>
      <c r="F209" s="7"/>
      <c r="G209" s="7"/>
    </row>
    <row r="210" spans="1:7" ht="101.25">
      <c r="A210" s="6">
        <v>4.1</v>
      </c>
      <c r="B210" s="5" t="s">
        <v>155</v>
      </c>
      <c r="C210" s="7">
        <f>C211+C212+C213+C214+C215</f>
        <v>1000</v>
      </c>
      <c r="D210" s="7">
        <f>D211+D212+D213+D214+D215</f>
        <v>0</v>
      </c>
      <c r="E210" s="7">
        <f>E211+E212+E213+E214+E215</f>
        <v>0</v>
      </c>
      <c r="F210" s="7">
        <f>F211+F212+F213+F214+F215</f>
        <v>0</v>
      </c>
      <c r="G210" s="7">
        <f>G211+G212+G213+G214+G215</f>
        <v>1000</v>
      </c>
    </row>
    <row r="211" spans="1:7" ht="12.75">
      <c r="A211" s="6"/>
      <c r="B211" s="8">
        <v>2011</v>
      </c>
      <c r="C211" s="7">
        <f>D211+E211+F211+G211</f>
        <v>100</v>
      </c>
      <c r="D211" s="7"/>
      <c r="E211" s="7"/>
      <c r="F211" s="7"/>
      <c r="G211" s="7">
        <v>100</v>
      </c>
    </row>
    <row r="212" spans="1:7" ht="12.75">
      <c r="A212" s="6"/>
      <c r="B212" s="8">
        <v>2012</v>
      </c>
      <c r="C212" s="7">
        <f>D212+E212+F212+G212</f>
        <v>150</v>
      </c>
      <c r="D212" s="7"/>
      <c r="E212" s="7"/>
      <c r="F212" s="7"/>
      <c r="G212" s="7">
        <v>150</v>
      </c>
    </row>
    <row r="213" spans="1:7" ht="12.75">
      <c r="A213" s="6"/>
      <c r="B213" s="8">
        <v>2013</v>
      </c>
      <c r="C213" s="7">
        <f>D213+E213+F213+G213</f>
        <v>200</v>
      </c>
      <c r="D213" s="7"/>
      <c r="E213" s="7"/>
      <c r="F213" s="7"/>
      <c r="G213" s="7">
        <v>200</v>
      </c>
    </row>
    <row r="214" spans="1:7" ht="12.75">
      <c r="A214" s="6"/>
      <c r="B214" s="8">
        <v>2014</v>
      </c>
      <c r="C214" s="7">
        <f>D214+E214+F214+G214</f>
        <v>250</v>
      </c>
      <c r="D214" s="7"/>
      <c r="E214" s="7"/>
      <c r="F214" s="7"/>
      <c r="G214" s="7">
        <v>250</v>
      </c>
    </row>
    <row r="215" spans="1:7" ht="12.75">
      <c r="A215" s="6"/>
      <c r="B215" s="8">
        <v>2015</v>
      </c>
      <c r="C215" s="7">
        <f>D215+E215+F215+G215</f>
        <v>300</v>
      </c>
      <c r="D215" s="7"/>
      <c r="E215" s="7"/>
      <c r="F215" s="7"/>
      <c r="G215" s="7">
        <v>300</v>
      </c>
    </row>
    <row r="216" spans="1:7" ht="78.75">
      <c r="A216" s="6">
        <v>4.2</v>
      </c>
      <c r="B216" s="5" t="s">
        <v>161</v>
      </c>
      <c r="C216" s="7">
        <f>C217+C218+C219+C220+C221</f>
        <v>1340</v>
      </c>
      <c r="D216" s="7">
        <f>D217+D218+D219+D220+D221</f>
        <v>0</v>
      </c>
      <c r="E216" s="7">
        <f>E217+E218+E219+E220+E221</f>
        <v>0</v>
      </c>
      <c r="F216" s="7">
        <f>F217+F218+F219+F220+F221</f>
        <v>0</v>
      </c>
      <c r="G216" s="7">
        <f>G217+G218+G219+G220+G221</f>
        <v>1340</v>
      </c>
    </row>
    <row r="217" spans="1:7" ht="12.75">
      <c r="A217" s="6"/>
      <c r="B217" s="8">
        <v>2011</v>
      </c>
      <c r="C217" s="7">
        <f>D217+E217+F217+G217</f>
        <v>210</v>
      </c>
      <c r="D217" s="7"/>
      <c r="E217" s="7"/>
      <c r="F217" s="7"/>
      <c r="G217" s="7">
        <v>210</v>
      </c>
    </row>
    <row r="218" spans="1:7" ht="12.75">
      <c r="A218" s="6"/>
      <c r="B218" s="8">
        <v>2012</v>
      </c>
      <c r="C218" s="7">
        <f>D218+E218+F218+G218</f>
        <v>250</v>
      </c>
      <c r="D218" s="7"/>
      <c r="E218" s="7"/>
      <c r="F218" s="7"/>
      <c r="G218" s="7">
        <v>250</v>
      </c>
    </row>
    <row r="219" spans="1:7" ht="12.75">
      <c r="A219" s="6"/>
      <c r="B219" s="8">
        <v>2013</v>
      </c>
      <c r="C219" s="7">
        <f>D219+E219+F219+G219</f>
        <v>270</v>
      </c>
      <c r="D219" s="7"/>
      <c r="E219" s="7"/>
      <c r="F219" s="7"/>
      <c r="G219" s="7">
        <v>270</v>
      </c>
    </row>
    <row r="220" spans="1:7" ht="12.75">
      <c r="A220" s="6"/>
      <c r="B220" s="8">
        <v>2014</v>
      </c>
      <c r="C220" s="7">
        <f>D220+E220+F220+G220</f>
        <v>300</v>
      </c>
      <c r="D220" s="7"/>
      <c r="E220" s="7"/>
      <c r="F220" s="7"/>
      <c r="G220" s="7">
        <v>300</v>
      </c>
    </row>
    <row r="221" spans="1:7" ht="12.75">
      <c r="A221" s="6"/>
      <c r="B221" s="8">
        <v>2015</v>
      </c>
      <c r="C221" s="7">
        <f>D221+E221+F221+G221</f>
        <v>310</v>
      </c>
      <c r="D221" s="7"/>
      <c r="E221" s="7"/>
      <c r="F221" s="7"/>
      <c r="G221" s="7">
        <v>310</v>
      </c>
    </row>
    <row r="222" spans="1:7" ht="213.75">
      <c r="A222" s="6">
        <v>4.3</v>
      </c>
      <c r="B222" s="5" t="s">
        <v>164</v>
      </c>
      <c r="C222" s="7">
        <f>C223+C224+C225+C226+C227</f>
        <v>181.8</v>
      </c>
      <c r="D222" s="7">
        <f>D223+D224+D225+D226+D227</f>
        <v>180</v>
      </c>
      <c r="E222" s="7">
        <f>E223+E224+E225+E226+E227</f>
        <v>0</v>
      </c>
      <c r="F222" s="7">
        <f>F223+F224+F225+F226+F227</f>
        <v>1.8</v>
      </c>
      <c r="G222" s="7">
        <f>G223+G224+G225+G226+G227</f>
        <v>0</v>
      </c>
    </row>
    <row r="223" spans="1:7" ht="12.75">
      <c r="A223" s="6"/>
      <c r="B223" s="8">
        <v>2011</v>
      </c>
      <c r="C223" s="7">
        <f>D223+E223+F223+G223</f>
        <v>181.8</v>
      </c>
      <c r="D223" s="7">
        <v>180</v>
      </c>
      <c r="E223" s="7"/>
      <c r="F223" s="7" t="s">
        <v>899</v>
      </c>
      <c r="G223" s="7"/>
    </row>
    <row r="224" spans="1:7" ht="12.75">
      <c r="A224" s="6"/>
      <c r="B224" s="8">
        <v>2012</v>
      </c>
      <c r="C224" s="7">
        <f>D224+E224+F224+G224</f>
        <v>0</v>
      </c>
      <c r="D224" s="7"/>
      <c r="E224" s="7"/>
      <c r="F224" s="7"/>
      <c r="G224" s="7"/>
    </row>
    <row r="225" spans="1:7" ht="12.75">
      <c r="A225" s="6"/>
      <c r="B225" s="8">
        <v>2013</v>
      </c>
      <c r="C225" s="7">
        <f>D225+E225+F225+G225</f>
        <v>0</v>
      </c>
      <c r="D225" s="7"/>
      <c r="E225" s="7"/>
      <c r="F225" s="7"/>
      <c r="G225" s="7"/>
    </row>
    <row r="226" spans="1:7" ht="12.75">
      <c r="A226" s="6"/>
      <c r="B226" s="8">
        <v>2014</v>
      </c>
      <c r="C226" s="7">
        <f>D226+E226+F226+G226</f>
        <v>0</v>
      </c>
      <c r="D226" s="7"/>
      <c r="E226" s="7"/>
      <c r="F226" s="7"/>
      <c r="G226" s="7"/>
    </row>
    <row r="227" spans="1:7" ht="12.75">
      <c r="A227" s="6"/>
      <c r="B227" s="8">
        <v>2015</v>
      </c>
      <c r="C227" s="7">
        <f>D227+E227+F227+G227</f>
        <v>0</v>
      </c>
      <c r="D227" s="7"/>
      <c r="E227" s="7"/>
      <c r="F227" s="7"/>
      <c r="G227" s="7"/>
    </row>
    <row r="228" spans="1:7" ht="45">
      <c r="A228" s="6">
        <v>4.4</v>
      </c>
      <c r="B228" s="5" t="s">
        <v>168</v>
      </c>
      <c r="C228" s="7">
        <f>C229+C230+C231+C232+C233</f>
        <v>160</v>
      </c>
      <c r="D228" s="7">
        <f>D229+D230+D231+D232+D233</f>
        <v>0</v>
      </c>
      <c r="E228" s="7">
        <f>E229+E230+E231+E232+E233</f>
        <v>0</v>
      </c>
      <c r="F228" s="7">
        <f>F229+F230+F231+F232+F233</f>
        <v>160</v>
      </c>
      <c r="G228" s="7">
        <f>G229+G230+G231+G232+G233</f>
        <v>0</v>
      </c>
    </row>
    <row r="229" spans="1:7" ht="12.75">
      <c r="A229" s="6"/>
      <c r="B229" s="8">
        <v>2011</v>
      </c>
      <c r="C229" s="7">
        <f>D229+E229+F229+G229</f>
        <v>100</v>
      </c>
      <c r="D229" s="7"/>
      <c r="E229" s="7"/>
      <c r="F229" s="7">
        <v>100</v>
      </c>
      <c r="G229" s="7"/>
    </row>
    <row r="230" spans="1:7" ht="12.75">
      <c r="A230" s="6"/>
      <c r="B230" s="8">
        <v>2012</v>
      </c>
      <c r="C230" s="7">
        <f>D230+E230+F230+G230</f>
        <v>60</v>
      </c>
      <c r="D230" s="7"/>
      <c r="E230" s="7"/>
      <c r="F230" s="7">
        <v>60</v>
      </c>
      <c r="G230" s="7"/>
    </row>
    <row r="231" spans="1:7" ht="12.75">
      <c r="A231" s="6"/>
      <c r="B231" s="8">
        <v>2013</v>
      </c>
      <c r="C231" s="7">
        <f>D231+E231+F231+G231</f>
        <v>0</v>
      </c>
      <c r="D231" s="7"/>
      <c r="E231" s="7"/>
      <c r="F231" s="7"/>
      <c r="G231" s="7"/>
    </row>
    <row r="232" spans="1:7" ht="12.75">
      <c r="A232" s="6"/>
      <c r="B232" s="8">
        <v>2014</v>
      </c>
      <c r="C232" s="7">
        <f>D232+E232+F232+G232</f>
        <v>0</v>
      </c>
      <c r="D232" s="7"/>
      <c r="E232" s="7"/>
      <c r="F232" s="7"/>
      <c r="G232" s="7"/>
    </row>
    <row r="233" spans="1:7" ht="12.75">
      <c r="A233" s="6"/>
      <c r="B233" s="8">
        <v>2015</v>
      </c>
      <c r="C233" s="7">
        <f>D233+E233+F233+G233</f>
        <v>0</v>
      </c>
      <c r="D233" s="7"/>
      <c r="E233" s="7"/>
      <c r="F233" s="7"/>
      <c r="G233" s="7"/>
    </row>
    <row r="234" spans="1:7" ht="78.75">
      <c r="A234" s="6">
        <v>4.5</v>
      </c>
      <c r="B234" s="5" t="s">
        <v>171</v>
      </c>
      <c r="C234" s="7">
        <f>C235+C236+C237+C238+C239</f>
        <v>1000</v>
      </c>
      <c r="D234" s="7">
        <f>D235+D236+D237+D238+D239</f>
        <v>0</v>
      </c>
      <c r="E234" s="7">
        <f>E235+E236+E237+E238+E239</f>
        <v>0</v>
      </c>
      <c r="F234" s="7">
        <f>F235+F236+F237+F238+F239</f>
        <v>1000</v>
      </c>
      <c r="G234" s="7">
        <f>G235+G236+G237+G238+G239</f>
        <v>0</v>
      </c>
    </row>
    <row r="235" spans="1:7" ht="12.75">
      <c r="A235" s="6"/>
      <c r="B235" s="8">
        <v>2011</v>
      </c>
      <c r="C235" s="7">
        <f>D235+E235+F235+G235</f>
        <v>0</v>
      </c>
      <c r="D235" s="7"/>
      <c r="E235" s="7"/>
      <c r="F235" s="7"/>
      <c r="G235" s="7"/>
    </row>
    <row r="236" spans="1:7" ht="12.75">
      <c r="A236" s="6"/>
      <c r="B236" s="8">
        <v>2012</v>
      </c>
      <c r="C236" s="7">
        <f>D236+E236+F236+G236</f>
        <v>250</v>
      </c>
      <c r="D236" s="7"/>
      <c r="E236" s="7"/>
      <c r="F236" s="7">
        <v>250</v>
      </c>
      <c r="G236" s="7"/>
    </row>
    <row r="237" spans="1:7" ht="12.75">
      <c r="A237" s="6"/>
      <c r="B237" s="8">
        <v>2013</v>
      </c>
      <c r="C237" s="7">
        <f>D237+E237+F237+G237</f>
        <v>250</v>
      </c>
      <c r="D237" s="7"/>
      <c r="E237" s="7"/>
      <c r="F237" s="7">
        <v>250</v>
      </c>
      <c r="G237" s="7"/>
    </row>
    <row r="238" spans="1:7" ht="12.75">
      <c r="A238" s="6"/>
      <c r="B238" s="8">
        <v>2014</v>
      </c>
      <c r="C238" s="7">
        <f>D238+E238+F238+G238</f>
        <v>250</v>
      </c>
      <c r="D238" s="7"/>
      <c r="E238" s="7"/>
      <c r="F238" s="7">
        <v>250</v>
      </c>
      <c r="G238" s="7"/>
    </row>
    <row r="239" spans="1:7" ht="12.75">
      <c r="A239" s="6"/>
      <c r="B239" s="8">
        <v>2015</v>
      </c>
      <c r="C239" s="7">
        <f>D239+E239+F239+G239</f>
        <v>250</v>
      </c>
      <c r="D239" s="7"/>
      <c r="E239" s="7"/>
      <c r="F239" s="7">
        <v>250</v>
      </c>
      <c r="G239" s="7"/>
    </row>
    <row r="240" spans="1:7" ht="56.25">
      <c r="A240" s="6">
        <v>4.6</v>
      </c>
      <c r="B240" s="5" t="s">
        <v>174</v>
      </c>
      <c r="C240" s="7">
        <f>C241+C242+C243+C244+C245</f>
        <v>2750</v>
      </c>
      <c r="D240" s="7">
        <f>D241+D242+D243+D244+D245</f>
        <v>0</v>
      </c>
      <c r="E240" s="7">
        <f>E241+E242+E243+E244+E245</f>
        <v>0</v>
      </c>
      <c r="F240" s="7">
        <f>F241+F242+F243+F244+F245</f>
        <v>2750</v>
      </c>
      <c r="G240" s="7">
        <f>G241+G242+G243+G244+G245</f>
        <v>0</v>
      </c>
    </row>
    <row r="241" spans="1:7" ht="12.75">
      <c r="A241" s="6"/>
      <c r="B241" s="8">
        <v>2011</v>
      </c>
      <c r="C241" s="7">
        <f>D241+E241+F241+G241</f>
        <v>650</v>
      </c>
      <c r="D241" s="7"/>
      <c r="E241" s="7"/>
      <c r="F241" s="7">
        <v>650</v>
      </c>
      <c r="G241" s="7"/>
    </row>
    <row r="242" spans="1:7" ht="12.75">
      <c r="A242" s="6"/>
      <c r="B242" s="8">
        <v>2012</v>
      </c>
      <c r="C242" s="7">
        <f>D242+E242+F242+G242</f>
        <v>700</v>
      </c>
      <c r="D242" s="7"/>
      <c r="E242" s="7"/>
      <c r="F242" s="7">
        <v>700</v>
      </c>
      <c r="G242" s="7"/>
    </row>
    <row r="243" spans="1:7" ht="12.75">
      <c r="A243" s="6"/>
      <c r="B243" s="8">
        <v>2013</v>
      </c>
      <c r="C243" s="7">
        <f>D243+E243+F243+G243</f>
        <v>1400</v>
      </c>
      <c r="D243" s="7"/>
      <c r="E243" s="7"/>
      <c r="F243" s="7">
        <v>1400</v>
      </c>
      <c r="G243" s="7"/>
    </row>
    <row r="244" spans="1:7" ht="12.75">
      <c r="A244" s="6"/>
      <c r="B244" s="8">
        <v>2014</v>
      </c>
      <c r="C244" s="7">
        <f>D244+E244+F244+G244</f>
        <v>0</v>
      </c>
      <c r="D244" s="7"/>
      <c r="E244" s="7"/>
      <c r="F244" s="7"/>
      <c r="G244" s="7"/>
    </row>
    <row r="245" spans="1:7" ht="12.75">
      <c r="A245" s="6"/>
      <c r="B245" s="8">
        <v>2015</v>
      </c>
      <c r="C245" s="7">
        <f>D245+E245+F245+G245</f>
        <v>0</v>
      </c>
      <c r="D245" s="7"/>
      <c r="E245" s="7"/>
      <c r="F245" s="7"/>
      <c r="G245" s="7"/>
    </row>
    <row r="246" spans="1:7" ht="67.5">
      <c r="A246" s="6">
        <v>4.7</v>
      </c>
      <c r="B246" s="5" t="s">
        <v>177</v>
      </c>
      <c r="C246" s="7">
        <f>C247+C248+C249+C250+C251</f>
        <v>200</v>
      </c>
      <c r="D246" s="7">
        <f>D247+D248+D249+D250+D251</f>
        <v>0</v>
      </c>
      <c r="E246" s="7">
        <f>E247+E248+E249+E250+E251</f>
        <v>0</v>
      </c>
      <c r="F246" s="7">
        <f>F247+F248+F249+F250+F251</f>
        <v>200</v>
      </c>
      <c r="G246" s="7">
        <f>G247+G248+G249+G250+G251</f>
        <v>0</v>
      </c>
    </row>
    <row r="247" spans="1:7" ht="12.75">
      <c r="A247" s="6"/>
      <c r="B247" s="8">
        <v>2011</v>
      </c>
      <c r="C247" s="7">
        <f>D247+E247+F247+G247</f>
        <v>0</v>
      </c>
      <c r="D247" s="7"/>
      <c r="E247" s="7"/>
      <c r="F247" s="7"/>
      <c r="G247" s="7"/>
    </row>
    <row r="248" spans="1:7" ht="12.75">
      <c r="A248" s="6"/>
      <c r="B248" s="8">
        <v>2012</v>
      </c>
      <c r="C248" s="7">
        <f>D248+E248+F248+G248</f>
        <v>200</v>
      </c>
      <c r="D248" s="7"/>
      <c r="E248" s="7"/>
      <c r="F248" s="7">
        <v>200</v>
      </c>
      <c r="G248" s="7"/>
    </row>
    <row r="249" spans="1:7" ht="12.75">
      <c r="A249" s="6"/>
      <c r="B249" s="8">
        <v>2013</v>
      </c>
      <c r="C249" s="7">
        <f>D249+E249+F249+G249</f>
        <v>0</v>
      </c>
      <c r="D249" s="7"/>
      <c r="E249" s="7"/>
      <c r="F249" s="7"/>
      <c r="G249" s="7"/>
    </row>
    <row r="250" spans="1:7" ht="12.75">
      <c r="A250" s="6"/>
      <c r="B250" s="8">
        <v>2014</v>
      </c>
      <c r="C250" s="7">
        <f>D250+E250+F250+G250</f>
        <v>0</v>
      </c>
      <c r="D250" s="7"/>
      <c r="E250" s="7"/>
      <c r="F250" s="7"/>
      <c r="G250" s="7"/>
    </row>
    <row r="251" spans="1:7" ht="12.75">
      <c r="A251" s="6"/>
      <c r="B251" s="8">
        <v>2015</v>
      </c>
      <c r="C251" s="7">
        <f>D251+E251+F251+G251</f>
        <v>0</v>
      </c>
      <c r="D251" s="7"/>
      <c r="E251" s="7"/>
      <c r="F251" s="7"/>
      <c r="G251" s="7"/>
    </row>
    <row r="252" spans="1:7" ht="135">
      <c r="A252" s="6">
        <v>4.8</v>
      </c>
      <c r="B252" s="5" t="s">
        <v>181</v>
      </c>
      <c r="C252" s="7">
        <f>C253+C254+C255+C256+C257</f>
        <v>8908</v>
      </c>
      <c r="D252" s="7">
        <f>D253+D254+D255+D256+D257</f>
        <v>0</v>
      </c>
      <c r="E252" s="7">
        <f>E253+E254+E255+E256+E257</f>
        <v>0</v>
      </c>
      <c r="F252" s="7">
        <f>F253+F254+F255+F256+F257</f>
        <v>8908</v>
      </c>
      <c r="G252" s="7">
        <f>G253+G254+G255+G256+G257</f>
        <v>0</v>
      </c>
    </row>
    <row r="253" spans="1:7" ht="12.75">
      <c r="A253" s="6"/>
      <c r="B253" s="8">
        <v>2011</v>
      </c>
      <c r="C253" s="7">
        <f>D253+E253+F253+G253</f>
        <v>1781.6</v>
      </c>
      <c r="D253" s="7"/>
      <c r="E253" s="7"/>
      <c r="F253" s="7" t="s">
        <v>900</v>
      </c>
      <c r="G253" s="7"/>
    </row>
    <row r="254" spans="1:7" ht="12.75">
      <c r="A254" s="6"/>
      <c r="B254" s="8">
        <v>2012</v>
      </c>
      <c r="C254" s="7">
        <f>D254+E254+F254+G254</f>
        <v>1781.6</v>
      </c>
      <c r="D254" s="7"/>
      <c r="E254" s="7"/>
      <c r="F254" s="7" t="s">
        <v>900</v>
      </c>
      <c r="G254" s="7"/>
    </row>
    <row r="255" spans="1:7" ht="12.75">
      <c r="A255" s="6"/>
      <c r="B255" s="8">
        <v>2013</v>
      </c>
      <c r="C255" s="7">
        <f>D255+E255+F255+G255</f>
        <v>1781.6</v>
      </c>
      <c r="D255" s="7"/>
      <c r="E255" s="7"/>
      <c r="F255" s="7" t="s">
        <v>900</v>
      </c>
      <c r="G255" s="7"/>
    </row>
    <row r="256" spans="1:7" ht="12.75">
      <c r="A256" s="6"/>
      <c r="B256" s="8">
        <v>2014</v>
      </c>
      <c r="C256" s="7">
        <f>D256+E256+F256+G256</f>
        <v>1781.6</v>
      </c>
      <c r="D256" s="7"/>
      <c r="E256" s="7"/>
      <c r="F256" s="7" t="s">
        <v>900</v>
      </c>
      <c r="G256" s="7"/>
    </row>
    <row r="257" spans="1:7" ht="12.75">
      <c r="A257" s="6"/>
      <c r="B257" s="8">
        <v>2015</v>
      </c>
      <c r="C257" s="7">
        <f>D257+E257+F257+G257</f>
        <v>1781.6</v>
      </c>
      <c r="D257" s="7"/>
      <c r="E257" s="7"/>
      <c r="F257" s="7" t="s">
        <v>900</v>
      </c>
      <c r="G257" s="7"/>
    </row>
    <row r="258" spans="1:7" ht="135">
      <c r="A258" s="6">
        <v>4.9</v>
      </c>
      <c r="B258" s="5" t="s">
        <v>186</v>
      </c>
      <c r="C258" s="7">
        <f>C259+C260+C261+C262+C263</f>
        <v>300</v>
      </c>
      <c r="D258" s="7">
        <f>D259+D260+D261+D262+D263</f>
        <v>0</v>
      </c>
      <c r="E258" s="7">
        <f>E259+E260+E261+E262+E263</f>
        <v>0</v>
      </c>
      <c r="F258" s="7">
        <f>F259+F260+F261+F262+F263</f>
        <v>300</v>
      </c>
      <c r="G258" s="7">
        <f>G259+G260+G261+G262+G263</f>
        <v>0</v>
      </c>
    </row>
    <row r="259" spans="1:7" ht="12.75">
      <c r="A259" s="6"/>
      <c r="B259" s="8">
        <v>2011</v>
      </c>
      <c r="C259" s="7">
        <f>D259+E259+F259+G259</f>
        <v>60</v>
      </c>
      <c r="D259" s="7"/>
      <c r="E259" s="7"/>
      <c r="F259" s="7">
        <v>60</v>
      </c>
      <c r="G259" s="7"/>
    </row>
    <row r="260" spans="1:7" ht="12.75">
      <c r="A260" s="6"/>
      <c r="B260" s="8">
        <v>2012</v>
      </c>
      <c r="C260" s="7">
        <f>D260+E260+F260+G260</f>
        <v>60</v>
      </c>
      <c r="D260" s="7"/>
      <c r="E260" s="7"/>
      <c r="F260" s="7">
        <v>60</v>
      </c>
      <c r="G260" s="7"/>
    </row>
    <row r="261" spans="1:7" ht="12.75">
      <c r="A261" s="6"/>
      <c r="B261" s="8">
        <v>2013</v>
      </c>
      <c r="C261" s="7">
        <f>D261+E261+F261+G261</f>
        <v>60</v>
      </c>
      <c r="D261" s="7"/>
      <c r="E261" s="7"/>
      <c r="F261" s="7">
        <v>60</v>
      </c>
      <c r="G261" s="7"/>
    </row>
    <row r="262" spans="1:7" ht="12.75">
      <c r="A262" s="6"/>
      <c r="B262" s="8">
        <v>2014</v>
      </c>
      <c r="C262" s="7">
        <f>D262+E262+F262+G262</f>
        <v>60</v>
      </c>
      <c r="D262" s="7"/>
      <c r="E262" s="7"/>
      <c r="F262" s="7">
        <v>60</v>
      </c>
      <c r="G262" s="7"/>
    </row>
    <row r="263" spans="1:7" ht="12.75">
      <c r="A263" s="6"/>
      <c r="B263" s="8">
        <v>2015</v>
      </c>
      <c r="C263" s="7">
        <f>D263+E263+F263+G263</f>
        <v>60</v>
      </c>
      <c r="D263" s="7"/>
      <c r="E263" s="7"/>
      <c r="F263" s="7">
        <v>60</v>
      </c>
      <c r="G263" s="7"/>
    </row>
    <row r="264" spans="1:7" ht="202.5">
      <c r="A264" s="12">
        <v>4.1</v>
      </c>
      <c r="B264" s="5" t="s">
        <v>189</v>
      </c>
      <c r="C264" s="7">
        <f>C265+C266+C267+C268+C269</f>
        <v>1500</v>
      </c>
      <c r="D264" s="7">
        <f>D265+D266+D267+D268+D269</f>
        <v>0</v>
      </c>
      <c r="E264" s="7">
        <f>E265+E266+E267+E268+E269</f>
        <v>0</v>
      </c>
      <c r="F264" s="7">
        <f>F265+F266+F267+F268+F269</f>
        <v>1500</v>
      </c>
      <c r="G264" s="7">
        <f>G265+G266+G267+G268+G269</f>
        <v>0</v>
      </c>
    </row>
    <row r="265" spans="1:7" ht="12.75">
      <c r="A265" s="6"/>
      <c r="B265" s="8">
        <v>2011</v>
      </c>
      <c r="C265" s="7">
        <f>D265+E265+F265+G265</f>
        <v>300</v>
      </c>
      <c r="D265" s="7"/>
      <c r="E265" s="7"/>
      <c r="F265" s="7">
        <v>300</v>
      </c>
      <c r="G265" s="7"/>
    </row>
    <row r="266" spans="1:7" ht="12.75">
      <c r="A266" s="6"/>
      <c r="B266" s="8">
        <v>2012</v>
      </c>
      <c r="C266" s="7">
        <f>D266+E266+F266+G266</f>
        <v>300</v>
      </c>
      <c r="D266" s="7"/>
      <c r="E266" s="7"/>
      <c r="F266" s="7">
        <v>300</v>
      </c>
      <c r="G266" s="7"/>
    </row>
    <row r="267" spans="1:7" ht="12.75">
      <c r="A267" s="6"/>
      <c r="B267" s="8">
        <v>2013</v>
      </c>
      <c r="C267" s="7">
        <f>D267+E267+F267+G267</f>
        <v>300</v>
      </c>
      <c r="D267" s="7"/>
      <c r="E267" s="7"/>
      <c r="F267" s="7">
        <v>300</v>
      </c>
      <c r="G267" s="7"/>
    </row>
    <row r="268" spans="1:7" ht="12.75">
      <c r="A268" s="6"/>
      <c r="B268" s="8">
        <v>2014</v>
      </c>
      <c r="C268" s="7">
        <f>D268+E268+F268+G268</f>
        <v>300</v>
      </c>
      <c r="D268" s="7"/>
      <c r="E268" s="7"/>
      <c r="F268" s="7">
        <v>300</v>
      </c>
      <c r="G268" s="7"/>
    </row>
    <row r="269" spans="1:7" ht="12.75">
      <c r="A269" s="6"/>
      <c r="B269" s="8">
        <v>2015</v>
      </c>
      <c r="C269" s="7">
        <f>D269+E269+F269+G269</f>
        <v>300</v>
      </c>
      <c r="D269" s="7"/>
      <c r="E269" s="7"/>
      <c r="F269" s="7">
        <v>300</v>
      </c>
      <c r="G269" s="7"/>
    </row>
    <row r="270" spans="1:7" ht="213.75">
      <c r="A270" s="6">
        <v>4.11</v>
      </c>
      <c r="B270" s="5" t="s">
        <v>192</v>
      </c>
      <c r="C270" s="7">
        <f>C271+C272+C273+C274+C275</f>
        <v>60</v>
      </c>
      <c r="D270" s="7">
        <f>D271+D272+D273+D274+D275</f>
        <v>0</v>
      </c>
      <c r="E270" s="7">
        <f>E271+E272+E273+E274+E275</f>
        <v>0</v>
      </c>
      <c r="F270" s="7">
        <f>F271+F272+F273+F274+F275</f>
        <v>60</v>
      </c>
      <c r="G270" s="7">
        <f>G271+G272+G273+G274+G275</f>
        <v>0</v>
      </c>
    </row>
    <row r="271" spans="1:7" ht="12.75">
      <c r="A271" s="6"/>
      <c r="B271" s="8">
        <v>2011</v>
      </c>
      <c r="C271" s="7">
        <f>D271+E271+F271+G271</f>
        <v>12</v>
      </c>
      <c r="D271" s="7"/>
      <c r="E271" s="7"/>
      <c r="F271" s="7">
        <v>12</v>
      </c>
      <c r="G271" s="7"/>
    </row>
    <row r="272" spans="1:7" ht="12.75">
      <c r="A272" s="6"/>
      <c r="B272" s="8">
        <v>2012</v>
      </c>
      <c r="C272" s="7">
        <f>D272+E272+F272+G272</f>
        <v>12</v>
      </c>
      <c r="D272" s="7"/>
      <c r="E272" s="7"/>
      <c r="F272" s="7">
        <v>12</v>
      </c>
      <c r="G272" s="7"/>
    </row>
    <row r="273" spans="1:7" ht="12.75">
      <c r="A273" s="6"/>
      <c r="B273" s="8">
        <v>2013</v>
      </c>
      <c r="C273" s="7">
        <f>D273+E273+F273+G273</f>
        <v>12</v>
      </c>
      <c r="D273" s="7"/>
      <c r="E273" s="7"/>
      <c r="F273" s="7">
        <v>12</v>
      </c>
      <c r="G273" s="7"/>
    </row>
    <row r="274" spans="1:7" ht="12.75">
      <c r="A274" s="6"/>
      <c r="B274" s="8">
        <v>2014</v>
      </c>
      <c r="C274" s="7">
        <f>D274+E274+F274+G274</f>
        <v>12</v>
      </c>
      <c r="D274" s="7"/>
      <c r="E274" s="7"/>
      <c r="F274" s="7">
        <v>12</v>
      </c>
      <c r="G274" s="7"/>
    </row>
    <row r="275" spans="1:7" ht="12.75">
      <c r="A275" s="6"/>
      <c r="B275" s="8">
        <v>2015</v>
      </c>
      <c r="C275" s="7">
        <f>D275+E275+F275+G275</f>
        <v>12</v>
      </c>
      <c r="D275" s="7"/>
      <c r="E275" s="7"/>
      <c r="F275" s="7">
        <v>12</v>
      </c>
      <c r="G275" s="7"/>
    </row>
    <row r="276" spans="1:7" ht="135">
      <c r="A276" s="6">
        <v>4.12</v>
      </c>
      <c r="B276" s="5" t="s">
        <v>195</v>
      </c>
      <c r="C276" s="7">
        <f>C277+C278+C279+C280+C281</f>
        <v>600</v>
      </c>
      <c r="D276" s="7">
        <f>D277+D278+D279+D280+D281</f>
        <v>0</v>
      </c>
      <c r="E276" s="7">
        <f>E277+E278+E279+E280+E281</f>
        <v>0</v>
      </c>
      <c r="F276" s="7">
        <f>F277+F278+F279+F280+F281</f>
        <v>600</v>
      </c>
      <c r="G276" s="7">
        <f>G277+G278+G279+G280+G281</f>
        <v>0</v>
      </c>
    </row>
    <row r="277" spans="1:7" ht="12.75">
      <c r="A277" s="6"/>
      <c r="B277" s="8">
        <v>2011</v>
      </c>
      <c r="C277" s="7">
        <f>D277+E277+F277+G277</f>
        <v>120</v>
      </c>
      <c r="D277" s="7"/>
      <c r="E277" s="7"/>
      <c r="F277" s="7">
        <v>120</v>
      </c>
      <c r="G277" s="7"/>
    </row>
    <row r="278" spans="1:7" ht="12.75">
      <c r="A278" s="6"/>
      <c r="B278" s="8">
        <v>2012</v>
      </c>
      <c r="C278" s="7">
        <f>D278+E278+F278+G278</f>
        <v>120</v>
      </c>
      <c r="D278" s="7"/>
      <c r="E278" s="7"/>
      <c r="F278" s="7">
        <v>120</v>
      </c>
      <c r="G278" s="7"/>
    </row>
    <row r="279" spans="1:7" ht="12.75">
      <c r="A279" s="6"/>
      <c r="B279" s="8">
        <v>2013</v>
      </c>
      <c r="C279" s="7">
        <f>D279+E279+F279+G279</f>
        <v>120</v>
      </c>
      <c r="D279" s="7"/>
      <c r="E279" s="7"/>
      <c r="F279" s="7">
        <v>120</v>
      </c>
      <c r="G279" s="7"/>
    </row>
    <row r="280" spans="1:7" ht="12.75">
      <c r="A280" s="6"/>
      <c r="B280" s="8">
        <v>2014</v>
      </c>
      <c r="C280" s="7">
        <f>D280+E280+F280+G280</f>
        <v>120</v>
      </c>
      <c r="D280" s="7"/>
      <c r="E280" s="7"/>
      <c r="F280" s="7">
        <v>120</v>
      </c>
      <c r="G280" s="7"/>
    </row>
    <row r="281" spans="1:7" ht="12.75">
      <c r="A281" s="6"/>
      <c r="B281" s="8">
        <v>2015</v>
      </c>
      <c r="C281" s="7">
        <f>D281+E281+F281+G281</f>
        <v>120</v>
      </c>
      <c r="D281" s="7"/>
      <c r="E281" s="7"/>
      <c r="F281" s="7">
        <v>120</v>
      </c>
      <c r="G281" s="7"/>
    </row>
    <row r="282" spans="1:7" ht="146.25">
      <c r="A282" s="6">
        <v>4.13</v>
      </c>
      <c r="B282" s="5" t="s">
        <v>198</v>
      </c>
      <c r="C282" s="7">
        <f>C283+C284+C285+C286+C287</f>
        <v>50</v>
      </c>
      <c r="D282" s="7">
        <f>D283+D284+D285+D286+D287</f>
        <v>0</v>
      </c>
      <c r="E282" s="7">
        <f>E283+E284+E285+E286+E287</f>
        <v>0</v>
      </c>
      <c r="F282" s="7">
        <f>F283+F284+F285+F286+F287</f>
        <v>50</v>
      </c>
      <c r="G282" s="7">
        <f>G283+G284+G285+G286+G287</f>
        <v>0</v>
      </c>
    </row>
    <row r="283" spans="1:7" ht="12.75">
      <c r="A283" s="6"/>
      <c r="B283" s="8">
        <v>2011</v>
      </c>
      <c r="C283" s="7">
        <f>D283+E283+F283+G283</f>
        <v>10</v>
      </c>
      <c r="D283" s="7"/>
      <c r="E283" s="7"/>
      <c r="F283" s="7">
        <v>10</v>
      </c>
      <c r="G283" s="7"/>
    </row>
    <row r="284" spans="1:7" ht="12.75">
      <c r="A284" s="6"/>
      <c r="B284" s="8">
        <v>2012</v>
      </c>
      <c r="C284" s="7">
        <f>D284+E284+F284+G284</f>
        <v>10</v>
      </c>
      <c r="D284" s="7"/>
      <c r="E284" s="7"/>
      <c r="F284" s="7">
        <v>10</v>
      </c>
      <c r="G284" s="7"/>
    </row>
    <row r="285" spans="1:7" ht="12.75">
      <c r="A285" s="6"/>
      <c r="B285" s="8">
        <v>2013</v>
      </c>
      <c r="C285" s="7">
        <f>D285+E285+F285+G285</f>
        <v>10</v>
      </c>
      <c r="D285" s="7"/>
      <c r="E285" s="7"/>
      <c r="F285" s="7">
        <v>10</v>
      </c>
      <c r="G285" s="7"/>
    </row>
    <row r="286" spans="1:7" ht="12.75">
      <c r="A286" s="6"/>
      <c r="B286" s="8">
        <v>2014</v>
      </c>
      <c r="C286" s="7">
        <f>D286+E286+F286+G286</f>
        <v>10</v>
      </c>
      <c r="D286" s="7"/>
      <c r="E286" s="7"/>
      <c r="F286" s="7">
        <v>10</v>
      </c>
      <c r="G286" s="7"/>
    </row>
    <row r="287" spans="1:7" ht="12.75">
      <c r="A287" s="6"/>
      <c r="B287" s="8">
        <v>2015</v>
      </c>
      <c r="C287" s="7">
        <f>D287+E287+F287+G287</f>
        <v>10</v>
      </c>
      <c r="D287" s="7"/>
      <c r="E287" s="7"/>
      <c r="F287" s="7">
        <v>10</v>
      </c>
      <c r="G287" s="7"/>
    </row>
    <row r="288" spans="1:7" ht="191.25">
      <c r="A288" s="6">
        <v>4.14</v>
      </c>
      <c r="B288" s="5" t="s">
        <v>201</v>
      </c>
      <c r="C288" s="7">
        <f>C289+C290+C291+C292+C293</f>
        <v>75.4</v>
      </c>
      <c r="D288" s="7">
        <f>D289+D290+D291+D292+D293</f>
        <v>0</v>
      </c>
      <c r="E288" s="7">
        <f>E289+E290+E291+E292+E293</f>
        <v>0</v>
      </c>
      <c r="F288" s="7">
        <f>F289+F290+F291+F292+F293</f>
        <v>75.4</v>
      </c>
      <c r="G288" s="7">
        <f>G289+G290+G291+G292+G293</f>
        <v>0</v>
      </c>
    </row>
    <row r="289" spans="1:7" ht="12.75">
      <c r="A289" s="6"/>
      <c r="B289" s="8">
        <v>2011</v>
      </c>
      <c r="C289" s="7">
        <f>D289+E289+F289+G289</f>
        <v>26.4</v>
      </c>
      <c r="D289" s="7"/>
      <c r="E289" s="7"/>
      <c r="F289" s="7" t="s">
        <v>901</v>
      </c>
      <c r="G289" s="7"/>
    </row>
    <row r="290" spans="1:7" ht="12.75">
      <c r="A290" s="6"/>
      <c r="B290" s="8">
        <v>2012</v>
      </c>
      <c r="C290" s="7">
        <f>D290+E290+F290+G290</f>
        <v>49</v>
      </c>
      <c r="D290" s="7"/>
      <c r="E290" s="7"/>
      <c r="F290" s="7">
        <v>49</v>
      </c>
      <c r="G290" s="7"/>
    </row>
    <row r="291" spans="1:7" ht="12.75">
      <c r="A291" s="6"/>
      <c r="B291" s="8">
        <v>2013</v>
      </c>
      <c r="C291" s="7">
        <f>D291+E291+F291+G291</f>
        <v>0</v>
      </c>
      <c r="D291" s="7"/>
      <c r="E291" s="7"/>
      <c r="F291" s="7"/>
      <c r="G291" s="7"/>
    </row>
    <row r="292" spans="1:7" ht="12.75">
      <c r="A292" s="6"/>
      <c r="B292" s="8">
        <v>2014</v>
      </c>
      <c r="C292" s="7">
        <f>D292+E292+F292+G292</f>
        <v>0</v>
      </c>
      <c r="D292" s="7"/>
      <c r="E292" s="7"/>
      <c r="F292" s="7"/>
      <c r="G292" s="7"/>
    </row>
    <row r="293" spans="1:7" ht="12.75">
      <c r="A293" s="6"/>
      <c r="B293" s="8">
        <v>2015</v>
      </c>
      <c r="C293" s="7">
        <f>D293+E293+F293+G293</f>
        <v>0</v>
      </c>
      <c r="D293" s="7"/>
      <c r="E293" s="7"/>
      <c r="F293" s="7"/>
      <c r="G293" s="7"/>
    </row>
    <row r="294" spans="1:7" ht="202.5">
      <c r="A294" s="6">
        <v>4.15</v>
      </c>
      <c r="B294" s="5" t="s">
        <v>204</v>
      </c>
      <c r="C294" s="7">
        <f>C295+C296+C297+C298+C299</f>
        <v>220</v>
      </c>
      <c r="D294" s="7">
        <f>D295+D296+D297+D298+D299</f>
        <v>0</v>
      </c>
      <c r="E294" s="7">
        <f>E295+E296+E297+E298+E299</f>
        <v>0</v>
      </c>
      <c r="F294" s="7">
        <f>F295+F296+F297+F298+F299</f>
        <v>220</v>
      </c>
      <c r="G294" s="7">
        <f>G295+G296+G297+G298+G299</f>
        <v>0</v>
      </c>
    </row>
    <row r="295" spans="1:7" ht="12.75">
      <c r="A295" s="6"/>
      <c r="B295" s="8">
        <v>2011</v>
      </c>
      <c r="C295" s="7">
        <f>D295+E295+F295+G295</f>
        <v>30</v>
      </c>
      <c r="D295" s="7"/>
      <c r="E295" s="7"/>
      <c r="F295" s="7">
        <v>30</v>
      </c>
      <c r="G295" s="7"/>
    </row>
    <row r="296" spans="1:7" ht="12.75">
      <c r="A296" s="6"/>
      <c r="B296" s="8">
        <v>2012</v>
      </c>
      <c r="C296" s="7">
        <f>D296+E296+F296+G296</f>
        <v>40</v>
      </c>
      <c r="D296" s="7"/>
      <c r="E296" s="7"/>
      <c r="F296" s="7">
        <v>40</v>
      </c>
      <c r="G296" s="7"/>
    </row>
    <row r="297" spans="1:7" ht="12.75">
      <c r="A297" s="6"/>
      <c r="B297" s="8">
        <v>2013</v>
      </c>
      <c r="C297" s="7">
        <f>D297+E297+F297+G297</f>
        <v>50</v>
      </c>
      <c r="D297" s="7"/>
      <c r="E297" s="7"/>
      <c r="F297" s="7">
        <v>50</v>
      </c>
      <c r="G297" s="7"/>
    </row>
    <row r="298" spans="1:7" ht="12.75">
      <c r="A298" s="6"/>
      <c r="B298" s="8">
        <v>2014</v>
      </c>
      <c r="C298" s="7">
        <f>D298+E298+F298+G298</f>
        <v>50</v>
      </c>
      <c r="D298" s="7"/>
      <c r="E298" s="7"/>
      <c r="F298" s="7">
        <v>50</v>
      </c>
      <c r="G298" s="7"/>
    </row>
    <row r="299" spans="1:7" ht="12.75">
      <c r="A299" s="6"/>
      <c r="B299" s="8">
        <v>2015</v>
      </c>
      <c r="C299" s="7">
        <f>D299+E299+F299+G299</f>
        <v>50</v>
      </c>
      <c r="D299" s="7"/>
      <c r="E299" s="7"/>
      <c r="F299" s="7">
        <v>50</v>
      </c>
      <c r="G299" s="7"/>
    </row>
    <row r="300" spans="1:7" ht="157.5">
      <c r="A300" s="6">
        <v>4.16</v>
      </c>
      <c r="B300" s="5" t="s">
        <v>207</v>
      </c>
      <c r="C300" s="7">
        <f>C301+C302+C303+C304+C305</f>
        <v>1430</v>
      </c>
      <c r="D300" s="7">
        <f>D301+D302+D303+D304+D305</f>
        <v>0</v>
      </c>
      <c r="E300" s="7">
        <f>E301+E302+E303+E304+E305</f>
        <v>0</v>
      </c>
      <c r="F300" s="7">
        <f>F301+F302+F303+F304+F305</f>
        <v>1430</v>
      </c>
      <c r="G300" s="7">
        <f>G301+G302+G303+G304+G305</f>
        <v>0</v>
      </c>
    </row>
    <row r="301" spans="1:7" ht="12.75">
      <c r="A301" s="6"/>
      <c r="B301" s="8">
        <v>2011</v>
      </c>
      <c r="C301" s="7">
        <f>D301+E301+F301+G301</f>
        <v>250</v>
      </c>
      <c r="D301" s="7"/>
      <c r="E301" s="7"/>
      <c r="F301" s="7">
        <v>250</v>
      </c>
      <c r="G301" s="7"/>
    </row>
    <row r="302" spans="1:7" ht="12.75">
      <c r="A302" s="6"/>
      <c r="B302" s="8">
        <v>2012</v>
      </c>
      <c r="C302" s="7">
        <f>D302+E302+F302+G302</f>
        <v>280</v>
      </c>
      <c r="D302" s="7"/>
      <c r="E302" s="7"/>
      <c r="F302" s="7">
        <v>280</v>
      </c>
      <c r="G302" s="7"/>
    </row>
    <row r="303" spans="1:7" ht="12.75">
      <c r="A303" s="6"/>
      <c r="B303" s="8">
        <v>2013</v>
      </c>
      <c r="C303" s="7">
        <f>D303+E303+F303+G303</f>
        <v>300</v>
      </c>
      <c r="D303" s="7"/>
      <c r="E303" s="7"/>
      <c r="F303" s="7">
        <v>300</v>
      </c>
      <c r="G303" s="7"/>
    </row>
    <row r="304" spans="1:7" ht="12.75">
      <c r="A304" s="6"/>
      <c r="B304" s="8">
        <v>2014</v>
      </c>
      <c r="C304" s="7">
        <f>D304+E304+F304+G304</f>
        <v>300</v>
      </c>
      <c r="D304" s="7"/>
      <c r="E304" s="7"/>
      <c r="F304" s="7">
        <v>300</v>
      </c>
      <c r="G304" s="7"/>
    </row>
    <row r="305" spans="1:7" ht="12.75">
      <c r="A305" s="6"/>
      <c r="B305" s="8">
        <v>2015</v>
      </c>
      <c r="C305" s="7">
        <f>D305+E305+F305+G305</f>
        <v>300</v>
      </c>
      <c r="D305" s="7"/>
      <c r="E305" s="7"/>
      <c r="F305" s="7">
        <v>300</v>
      </c>
      <c r="G305" s="7"/>
    </row>
    <row r="306" spans="1:7" ht="56.25">
      <c r="A306" s="6">
        <v>4.17</v>
      </c>
      <c r="B306" s="5" t="s">
        <v>210</v>
      </c>
      <c r="C306" s="7">
        <f>C307+C308+C309+C310+C311</f>
        <v>7479.4</v>
      </c>
      <c r="D306" s="7">
        <f>D307+D308+D309+D310+D311</f>
        <v>0</v>
      </c>
      <c r="E306" s="7">
        <f>E307+E308+E309+E310+E311</f>
        <v>0</v>
      </c>
      <c r="F306" s="7">
        <f>F307+F308+F309+F310+F311</f>
        <v>7479.4</v>
      </c>
      <c r="G306" s="7">
        <f>G307+G308+G309+G310+G311</f>
        <v>0</v>
      </c>
    </row>
    <row r="307" spans="1:7" ht="12.75">
      <c r="A307" s="6"/>
      <c r="B307" s="8">
        <v>2011</v>
      </c>
      <c r="C307" s="7">
        <f>D307+E307+F307+G307</f>
        <v>1342</v>
      </c>
      <c r="D307" s="7"/>
      <c r="E307" s="7"/>
      <c r="F307" s="7">
        <v>1342</v>
      </c>
      <c r="G307" s="7"/>
    </row>
    <row r="308" spans="1:7" ht="12.75">
      <c r="A308" s="6"/>
      <c r="B308" s="8">
        <v>2012</v>
      </c>
      <c r="C308" s="7">
        <f>D308+E308+F308+G308</f>
        <v>1350</v>
      </c>
      <c r="D308" s="7"/>
      <c r="E308" s="7"/>
      <c r="F308" s="7">
        <v>1350</v>
      </c>
      <c r="G308" s="7"/>
    </row>
    <row r="309" spans="1:7" ht="12.75">
      <c r="A309" s="6"/>
      <c r="B309" s="8">
        <v>2013</v>
      </c>
      <c r="C309" s="7">
        <f>D309+E309+F309+G309</f>
        <v>1466.1</v>
      </c>
      <c r="D309" s="7"/>
      <c r="E309" s="7"/>
      <c r="F309" s="7" t="s">
        <v>902</v>
      </c>
      <c r="G309" s="7"/>
    </row>
    <row r="310" spans="1:7" ht="12.75">
      <c r="A310" s="6"/>
      <c r="B310" s="8">
        <v>2014</v>
      </c>
      <c r="C310" s="7">
        <f>D310+E310+F310+G310</f>
        <v>1592.2</v>
      </c>
      <c r="D310" s="7"/>
      <c r="E310" s="7"/>
      <c r="F310" s="7" t="s">
        <v>903</v>
      </c>
      <c r="G310" s="7"/>
    </row>
    <row r="311" spans="1:7" ht="12.75">
      <c r="A311" s="6"/>
      <c r="B311" s="8">
        <v>2015</v>
      </c>
      <c r="C311" s="7">
        <f>D311+E311+F311+G311</f>
        <v>1729.1</v>
      </c>
      <c r="D311" s="7"/>
      <c r="E311" s="7"/>
      <c r="F311" s="7" t="s">
        <v>904</v>
      </c>
      <c r="G311" s="7"/>
    </row>
    <row r="312" spans="1:7" ht="90">
      <c r="A312" s="6">
        <v>4.18</v>
      </c>
      <c r="B312" s="5" t="s">
        <v>213</v>
      </c>
      <c r="C312" s="7">
        <f>C313+C314+C315+C316+C317</f>
        <v>8353.599999999999</v>
      </c>
      <c r="D312" s="7">
        <f>D313+D314+D315+D316+D317</f>
        <v>0</v>
      </c>
      <c r="E312" s="7">
        <f>E313+E314+E315+E316+E317</f>
        <v>0</v>
      </c>
      <c r="F312" s="7">
        <f>F313+F314+F315+F316+F317</f>
        <v>8353.599999999999</v>
      </c>
      <c r="G312" s="7">
        <f>G313+G314+G315+G316+G317</f>
        <v>0</v>
      </c>
    </row>
    <row r="313" spans="1:7" ht="12.75">
      <c r="A313" s="6"/>
      <c r="B313" s="8">
        <v>2011</v>
      </c>
      <c r="C313" s="7">
        <f>D313+E313+F313+G313</f>
        <v>2695.2</v>
      </c>
      <c r="D313" s="7"/>
      <c r="E313" s="7"/>
      <c r="F313" s="7" t="s">
        <v>905</v>
      </c>
      <c r="G313" s="7"/>
    </row>
    <row r="314" spans="1:7" ht="12.75">
      <c r="A314" s="6"/>
      <c r="B314" s="8">
        <v>2012</v>
      </c>
      <c r="C314" s="7">
        <f>D314+E314+F314+G314</f>
        <v>1311.1</v>
      </c>
      <c r="D314" s="7"/>
      <c r="E314" s="7"/>
      <c r="F314" s="7" t="s">
        <v>906</v>
      </c>
      <c r="G314" s="7"/>
    </row>
    <row r="315" spans="1:7" ht="12.75">
      <c r="A315" s="6"/>
      <c r="B315" s="8">
        <v>2013</v>
      </c>
      <c r="C315" s="7">
        <f>D315+E315+F315+G315</f>
        <v>1347.3</v>
      </c>
      <c r="D315" s="7"/>
      <c r="E315" s="7"/>
      <c r="F315" s="7" t="s">
        <v>907</v>
      </c>
      <c r="G315" s="7"/>
    </row>
    <row r="316" spans="1:7" ht="12.75">
      <c r="A316" s="6"/>
      <c r="B316" s="8">
        <v>2014</v>
      </c>
      <c r="C316" s="7">
        <f>D316+E316+F316+G316</f>
        <v>1500</v>
      </c>
      <c r="D316" s="7"/>
      <c r="E316" s="7"/>
      <c r="F316" s="7">
        <v>1500</v>
      </c>
      <c r="G316" s="7"/>
    </row>
    <row r="317" spans="1:7" ht="12.75">
      <c r="A317" s="6"/>
      <c r="B317" s="8">
        <v>2015</v>
      </c>
      <c r="C317" s="7">
        <f>D317+E317+F317+G317</f>
        <v>1500</v>
      </c>
      <c r="D317" s="7"/>
      <c r="E317" s="7"/>
      <c r="F317" s="7">
        <v>1500</v>
      </c>
      <c r="G317" s="7"/>
    </row>
    <row r="318" spans="1:7" ht="135">
      <c r="A318" s="6">
        <v>4.19</v>
      </c>
      <c r="B318" s="5" t="s">
        <v>216</v>
      </c>
      <c r="C318" s="7">
        <f>C319+C320+C321+C322+C323</f>
        <v>800</v>
      </c>
      <c r="D318" s="7">
        <f>D319+D320+D321+D322+D323</f>
        <v>0</v>
      </c>
      <c r="E318" s="7">
        <f>E319+E320+E321+E322+E323</f>
        <v>0</v>
      </c>
      <c r="F318" s="7">
        <f>F319+F320+F321+F322+F323</f>
        <v>800</v>
      </c>
      <c r="G318" s="7">
        <f>G319+G320+G321+G322+G323</f>
        <v>0</v>
      </c>
    </row>
    <row r="319" spans="1:7" ht="12.75">
      <c r="A319" s="6"/>
      <c r="B319" s="8">
        <v>2011</v>
      </c>
      <c r="C319" s="7">
        <f>D319+E319+F319+G319</f>
        <v>300</v>
      </c>
      <c r="D319" s="7"/>
      <c r="E319" s="7"/>
      <c r="F319" s="7">
        <v>300</v>
      </c>
      <c r="G319" s="7"/>
    </row>
    <row r="320" spans="1:7" ht="12.75">
      <c r="A320" s="6"/>
      <c r="B320" s="8">
        <v>2012</v>
      </c>
      <c r="C320" s="7">
        <f>D320+E320+F320+G320</f>
        <v>500</v>
      </c>
      <c r="D320" s="7"/>
      <c r="E320" s="7"/>
      <c r="F320" s="7">
        <v>500</v>
      </c>
      <c r="G320" s="7"/>
    </row>
    <row r="321" spans="1:7" ht="12.75">
      <c r="A321" s="6"/>
      <c r="B321" s="8">
        <v>2013</v>
      </c>
      <c r="C321" s="7">
        <f>D321+E321+F321+G321</f>
        <v>0</v>
      </c>
      <c r="D321" s="7"/>
      <c r="E321" s="7"/>
      <c r="F321" s="7"/>
      <c r="G321" s="7"/>
    </row>
    <row r="322" spans="1:7" ht="12.75">
      <c r="A322" s="6"/>
      <c r="B322" s="8">
        <v>2014</v>
      </c>
      <c r="C322" s="7">
        <f>D322+E322+F322+G322</f>
        <v>0</v>
      </c>
      <c r="D322" s="7"/>
      <c r="E322" s="7"/>
      <c r="F322" s="7"/>
      <c r="G322" s="7"/>
    </row>
    <row r="323" spans="1:7" ht="12.75">
      <c r="A323" s="6"/>
      <c r="B323" s="8">
        <v>2015</v>
      </c>
      <c r="C323" s="7">
        <f>D323+E323+F323+G323</f>
        <v>0</v>
      </c>
      <c r="D323" s="7"/>
      <c r="E323" s="7"/>
      <c r="F323" s="7"/>
      <c r="G323" s="7"/>
    </row>
    <row r="324" spans="1:7" ht="33.75">
      <c r="A324" s="12">
        <v>4.2</v>
      </c>
      <c r="B324" s="5" t="s">
        <v>219</v>
      </c>
      <c r="C324" s="7">
        <f>C325+C326+C327+C328+C329</f>
        <v>1934</v>
      </c>
      <c r="D324" s="7">
        <f>D325+D326+D327+D328+D329</f>
        <v>0</v>
      </c>
      <c r="E324" s="7">
        <f>E325+E326+E327+E328+E329</f>
        <v>0</v>
      </c>
      <c r="F324" s="7">
        <f>F325+F326+F327+F328+F329</f>
        <v>1934</v>
      </c>
      <c r="G324" s="7">
        <f>G325+G326+G327+G328+G329</f>
        <v>0</v>
      </c>
    </row>
    <row r="325" spans="1:7" ht="12.75">
      <c r="A325" s="6"/>
      <c r="B325" s="8">
        <v>2011</v>
      </c>
      <c r="C325" s="7">
        <f>D325+E325+F325+G325</f>
        <v>284</v>
      </c>
      <c r="D325" s="7"/>
      <c r="E325" s="7"/>
      <c r="F325" s="7">
        <v>284</v>
      </c>
      <c r="G325" s="7"/>
    </row>
    <row r="326" spans="1:7" ht="12.75">
      <c r="A326" s="6"/>
      <c r="B326" s="8">
        <v>2012</v>
      </c>
      <c r="C326" s="7">
        <f>D326+E326+F326+G326</f>
        <v>300</v>
      </c>
      <c r="D326" s="7"/>
      <c r="E326" s="7"/>
      <c r="F326" s="7">
        <v>300</v>
      </c>
      <c r="G326" s="7"/>
    </row>
    <row r="327" spans="1:7" ht="12.75">
      <c r="A327" s="6"/>
      <c r="B327" s="8">
        <v>2013</v>
      </c>
      <c r="C327" s="7">
        <f>D327+E327+F327+G327</f>
        <v>450</v>
      </c>
      <c r="D327" s="7"/>
      <c r="E327" s="7"/>
      <c r="F327" s="7">
        <v>450</v>
      </c>
      <c r="G327" s="7"/>
    </row>
    <row r="328" spans="1:7" ht="12.75">
      <c r="A328" s="6"/>
      <c r="B328" s="8">
        <v>2014</v>
      </c>
      <c r="C328" s="7">
        <f>D328+E328+F328+G328</f>
        <v>450</v>
      </c>
      <c r="D328" s="7"/>
      <c r="E328" s="7"/>
      <c r="F328" s="7">
        <v>450</v>
      </c>
      <c r="G328" s="7"/>
    </row>
    <row r="329" spans="1:7" ht="12.75">
      <c r="A329" s="6"/>
      <c r="B329" s="8">
        <v>2015</v>
      </c>
      <c r="C329" s="7">
        <f>D329+E329+F329+G329</f>
        <v>450</v>
      </c>
      <c r="D329" s="7"/>
      <c r="E329" s="7"/>
      <c r="F329" s="7">
        <v>450</v>
      </c>
      <c r="G329" s="7"/>
    </row>
    <row r="330" spans="1:7" ht="78.75">
      <c r="A330" s="6">
        <v>4.21</v>
      </c>
      <c r="B330" s="5" t="s">
        <v>222</v>
      </c>
      <c r="C330" s="7">
        <f>C331+C332+C333+C334+C335</f>
        <v>0</v>
      </c>
      <c r="D330" s="7">
        <f>D331+D332+D333+D334+D335</f>
        <v>0</v>
      </c>
      <c r="E330" s="7">
        <f>E331+E332+E333+E334+E335</f>
        <v>0</v>
      </c>
      <c r="F330" s="7">
        <f>F331+F332+F333+F334+F335</f>
        <v>0</v>
      </c>
      <c r="G330" s="7">
        <f>G331+G332+G333+G334+G335</f>
        <v>0</v>
      </c>
    </row>
    <row r="331" spans="1:7" ht="12.75">
      <c r="A331" s="6"/>
      <c r="B331" s="8">
        <v>2011</v>
      </c>
      <c r="C331" s="7">
        <f>D331+E331+F331+G331</f>
        <v>0</v>
      </c>
      <c r="D331" s="7"/>
      <c r="E331" s="7"/>
      <c r="F331" s="7"/>
      <c r="G331" s="7"/>
    </row>
    <row r="332" spans="1:7" ht="12.75">
      <c r="A332" s="6"/>
      <c r="B332" s="8">
        <v>2012</v>
      </c>
      <c r="C332" s="7">
        <f>D332+E332+F332+G332</f>
        <v>0</v>
      </c>
      <c r="D332" s="7"/>
      <c r="E332" s="7"/>
      <c r="F332" s="7"/>
      <c r="G332" s="7"/>
    </row>
    <row r="333" spans="1:7" ht="12.75">
      <c r="A333" s="6"/>
      <c r="B333" s="8">
        <v>2013</v>
      </c>
      <c r="C333" s="7">
        <f>D333+E333+F333+G333</f>
        <v>0</v>
      </c>
      <c r="D333" s="7"/>
      <c r="E333" s="7"/>
      <c r="F333" s="7"/>
      <c r="G333" s="7"/>
    </row>
    <row r="334" spans="1:7" ht="12.75">
      <c r="A334" s="6"/>
      <c r="B334" s="8">
        <v>2014</v>
      </c>
      <c r="C334" s="7">
        <f>D334+E334+F334+G334</f>
        <v>0</v>
      </c>
      <c r="D334" s="7"/>
      <c r="E334" s="7"/>
      <c r="F334" s="7"/>
      <c r="G334" s="7"/>
    </row>
    <row r="335" spans="1:7" ht="12.75">
      <c r="A335" s="6"/>
      <c r="B335" s="8">
        <v>2015</v>
      </c>
      <c r="C335" s="7">
        <f>D335+E335+F335+G335</f>
        <v>0</v>
      </c>
      <c r="D335" s="7"/>
      <c r="E335" s="7"/>
      <c r="F335" s="7"/>
      <c r="G335" s="7"/>
    </row>
    <row r="336" spans="1:7" ht="101.25">
      <c r="A336" s="6">
        <v>4.22</v>
      </c>
      <c r="B336" s="5" t="s">
        <v>225</v>
      </c>
      <c r="C336" s="7">
        <f>C337+C338+C339+C340+C341</f>
        <v>3791</v>
      </c>
      <c r="D336" s="7">
        <f>D337+D338+D339+D340+D341</f>
        <v>0</v>
      </c>
      <c r="E336" s="7">
        <f>E337+E338+E339+E340+E341</f>
        <v>0</v>
      </c>
      <c r="F336" s="7">
        <f>F337+F338+F339+F340+F341</f>
        <v>3791</v>
      </c>
      <c r="G336" s="7">
        <f>G337+G338+G339+G340+G341</f>
        <v>0</v>
      </c>
    </row>
    <row r="337" spans="1:7" ht="12.75">
      <c r="A337" s="6"/>
      <c r="B337" s="8">
        <v>2011</v>
      </c>
      <c r="C337" s="7">
        <f>D337+E337+F337+G337</f>
        <v>137</v>
      </c>
      <c r="D337" s="7"/>
      <c r="E337" s="7"/>
      <c r="F337" s="7">
        <v>137</v>
      </c>
      <c r="G337" s="7"/>
    </row>
    <row r="338" spans="1:7" ht="12.75">
      <c r="A338" s="6"/>
      <c r="B338" s="8">
        <v>2012</v>
      </c>
      <c r="C338" s="7">
        <f>D338+E338+F338+G338</f>
        <v>1182</v>
      </c>
      <c r="D338" s="7"/>
      <c r="E338" s="7"/>
      <c r="F338" s="7">
        <v>1182</v>
      </c>
      <c r="G338" s="7"/>
    </row>
    <row r="339" spans="1:7" ht="12.75">
      <c r="A339" s="6"/>
      <c r="B339" s="8">
        <v>2013</v>
      </c>
      <c r="C339" s="7">
        <f>D339+E339+F339+G339</f>
        <v>822</v>
      </c>
      <c r="D339" s="7"/>
      <c r="E339" s="7"/>
      <c r="F339" s="7">
        <v>822</v>
      </c>
      <c r="G339" s="7"/>
    </row>
    <row r="340" spans="1:7" ht="12.75">
      <c r="A340" s="6"/>
      <c r="B340" s="8">
        <v>2014</v>
      </c>
      <c r="C340" s="7">
        <f>D340+E340+F340+G340</f>
        <v>825</v>
      </c>
      <c r="D340" s="7"/>
      <c r="E340" s="7"/>
      <c r="F340" s="7">
        <v>825</v>
      </c>
      <c r="G340" s="7"/>
    </row>
    <row r="341" spans="1:7" ht="12.75">
      <c r="A341" s="6"/>
      <c r="B341" s="8">
        <v>2015</v>
      </c>
      <c r="C341" s="7">
        <f>D341+E341+F341+G341</f>
        <v>825</v>
      </c>
      <c r="D341" s="7"/>
      <c r="E341" s="7"/>
      <c r="F341" s="7">
        <v>825</v>
      </c>
      <c r="G341" s="7"/>
    </row>
    <row r="342" spans="1:7" ht="202.5">
      <c r="A342" s="6">
        <v>4.23</v>
      </c>
      <c r="B342" s="5" t="s">
        <v>229</v>
      </c>
      <c r="C342" s="7">
        <f>C343+C344+C345+C346+C347</f>
        <v>451.40000000000003</v>
      </c>
      <c r="D342" s="7">
        <f>D343+D344+D345+D346+D347</f>
        <v>0</v>
      </c>
      <c r="E342" s="7">
        <f>E343+E344+E345+E346+E347</f>
        <v>0</v>
      </c>
      <c r="F342" s="7">
        <f>F343+F344+F345+F346+F347</f>
        <v>451.40000000000003</v>
      </c>
      <c r="G342" s="7">
        <f>G343+G344+G345+G346+G347</f>
        <v>0</v>
      </c>
    </row>
    <row r="343" spans="1:7" ht="12.75">
      <c r="A343" s="6"/>
      <c r="B343" s="8">
        <v>2011</v>
      </c>
      <c r="C343" s="7">
        <f>D343+E343+F343+G343</f>
        <v>76</v>
      </c>
      <c r="D343" s="7"/>
      <c r="E343" s="7"/>
      <c r="F343" s="7">
        <v>76</v>
      </c>
      <c r="G343" s="7"/>
    </row>
    <row r="344" spans="1:7" ht="12.75">
      <c r="A344" s="6"/>
      <c r="B344" s="8">
        <v>2012</v>
      </c>
      <c r="C344" s="7">
        <f>D344+E344+F344+G344</f>
        <v>82.6</v>
      </c>
      <c r="D344" s="7"/>
      <c r="E344" s="7"/>
      <c r="F344" s="7" t="s">
        <v>908</v>
      </c>
      <c r="G344" s="7"/>
    </row>
    <row r="345" spans="1:7" ht="12.75">
      <c r="A345" s="6"/>
      <c r="B345" s="8">
        <v>2013</v>
      </c>
      <c r="C345" s="7">
        <f>D345+E345+F345+G345</f>
        <v>89.7</v>
      </c>
      <c r="D345" s="7"/>
      <c r="E345" s="7"/>
      <c r="F345" s="7" t="s">
        <v>909</v>
      </c>
      <c r="G345" s="7"/>
    </row>
    <row r="346" spans="1:7" ht="12.75">
      <c r="A346" s="6"/>
      <c r="B346" s="8">
        <v>2014</v>
      </c>
      <c r="C346" s="7">
        <f>D346+E346+F346+G346</f>
        <v>97.4</v>
      </c>
      <c r="D346" s="7"/>
      <c r="E346" s="7"/>
      <c r="F346" s="7" t="s">
        <v>910</v>
      </c>
      <c r="G346" s="7"/>
    </row>
    <row r="347" spans="1:7" ht="12.75">
      <c r="A347" s="6"/>
      <c r="B347" s="8">
        <v>2015</v>
      </c>
      <c r="C347" s="7">
        <f>D347+E347+F347+G347</f>
        <v>105.7</v>
      </c>
      <c r="D347" s="7"/>
      <c r="E347" s="7"/>
      <c r="F347" s="7" t="s">
        <v>911</v>
      </c>
      <c r="G347" s="7"/>
    </row>
    <row r="348" spans="1:7" ht="123.75">
      <c r="A348" s="6">
        <v>4.24</v>
      </c>
      <c r="B348" s="5" t="s">
        <v>232</v>
      </c>
      <c r="C348" s="7">
        <f>C349+C350+C351+C352+C353</f>
        <v>1934.3</v>
      </c>
      <c r="D348" s="7">
        <f>D349+D350+D351+D352+D353</f>
        <v>0</v>
      </c>
      <c r="E348" s="7">
        <f>E349+E350+E351+E352+E353</f>
        <v>0</v>
      </c>
      <c r="F348" s="7">
        <f>F349+F350+F351+F352+F353</f>
        <v>1934.3</v>
      </c>
      <c r="G348" s="7">
        <f>G349+G350+G351+G352+G353</f>
        <v>0</v>
      </c>
    </row>
    <row r="349" spans="1:7" ht="12.75">
      <c r="A349" s="6"/>
      <c r="B349" s="8">
        <v>2011</v>
      </c>
      <c r="C349" s="7">
        <f>D349+E349+F349+G349</f>
        <v>325.8</v>
      </c>
      <c r="D349" s="7"/>
      <c r="E349" s="7"/>
      <c r="F349" s="7" t="s">
        <v>912</v>
      </c>
      <c r="G349" s="7"/>
    </row>
    <row r="350" spans="1:7" ht="12.75">
      <c r="A350" s="6"/>
      <c r="B350" s="8">
        <v>2012</v>
      </c>
      <c r="C350" s="7">
        <f>D350+E350+F350+G350</f>
        <v>353.8</v>
      </c>
      <c r="D350" s="7"/>
      <c r="E350" s="7"/>
      <c r="F350" s="7" t="s">
        <v>913</v>
      </c>
      <c r="G350" s="7"/>
    </row>
    <row r="351" spans="1:7" ht="12.75">
      <c r="A351" s="6"/>
      <c r="B351" s="8">
        <v>2013</v>
      </c>
      <c r="C351" s="7">
        <f>D351+E351+F351+G351</f>
        <v>384.2</v>
      </c>
      <c r="D351" s="7"/>
      <c r="E351" s="7"/>
      <c r="F351" s="7" t="s">
        <v>914</v>
      </c>
      <c r="G351" s="7"/>
    </row>
    <row r="352" spans="1:7" ht="12.75">
      <c r="A352" s="6"/>
      <c r="B352" s="8">
        <v>2014</v>
      </c>
      <c r="C352" s="7">
        <f>D352+E352+F352+G352</f>
        <v>417.3</v>
      </c>
      <c r="D352" s="7"/>
      <c r="E352" s="7"/>
      <c r="F352" s="7" t="s">
        <v>915</v>
      </c>
      <c r="G352" s="7"/>
    </row>
    <row r="353" spans="1:7" ht="12.75">
      <c r="A353" s="6"/>
      <c r="B353" s="8">
        <v>2015</v>
      </c>
      <c r="C353" s="7">
        <f>D353+E353+F353+G353</f>
        <v>453.2</v>
      </c>
      <c r="D353" s="7"/>
      <c r="E353" s="7"/>
      <c r="F353" s="7" t="s">
        <v>916</v>
      </c>
      <c r="G353" s="7"/>
    </row>
    <row r="354" spans="1:7" ht="123.75">
      <c r="A354" s="6">
        <v>4.25</v>
      </c>
      <c r="B354" s="5" t="s">
        <v>235</v>
      </c>
      <c r="C354" s="7">
        <f>C355+C356+C357+C358+C359</f>
        <v>5002.5</v>
      </c>
      <c r="D354" s="7">
        <f>D355+D356+D357+D358+D359</f>
        <v>0</v>
      </c>
      <c r="E354" s="7">
        <f>E355+E356+E357+E358+E359</f>
        <v>0</v>
      </c>
      <c r="F354" s="7">
        <f>F355+F356+F357+F358+F359</f>
        <v>5002.5</v>
      </c>
      <c r="G354" s="7">
        <f>G355+G356+G357+G358+G359</f>
        <v>0</v>
      </c>
    </row>
    <row r="355" spans="1:7" ht="12.75">
      <c r="A355" s="6"/>
      <c r="B355" s="8">
        <v>2011</v>
      </c>
      <c r="C355" s="7">
        <f>D355+E355+F355+G355</f>
        <v>820</v>
      </c>
      <c r="D355" s="7"/>
      <c r="E355" s="7"/>
      <c r="F355" s="7">
        <v>820</v>
      </c>
      <c r="G355" s="7"/>
    </row>
    <row r="356" spans="1:7" ht="12.75">
      <c r="A356" s="6"/>
      <c r="B356" s="8">
        <v>2012</v>
      </c>
      <c r="C356" s="7">
        <f>D356+E356+F356+G356</f>
        <v>920</v>
      </c>
      <c r="D356" s="7"/>
      <c r="E356" s="7"/>
      <c r="F356" s="7">
        <v>920</v>
      </c>
      <c r="G356" s="7"/>
    </row>
    <row r="357" spans="1:7" ht="12.75">
      <c r="A357" s="6"/>
      <c r="B357" s="8">
        <v>2013</v>
      </c>
      <c r="C357" s="7">
        <f>D357+E357+F357+G357</f>
        <v>999.1</v>
      </c>
      <c r="D357" s="7"/>
      <c r="E357" s="7"/>
      <c r="F357" s="7" t="s">
        <v>917</v>
      </c>
      <c r="G357" s="7"/>
    </row>
    <row r="358" spans="1:7" ht="12.75">
      <c r="A358" s="6"/>
      <c r="B358" s="8">
        <v>2014</v>
      </c>
      <c r="C358" s="7">
        <f>D358+E358+F358+G358</f>
        <v>1085</v>
      </c>
      <c r="D358" s="7"/>
      <c r="E358" s="7"/>
      <c r="F358" s="7">
        <v>1085</v>
      </c>
      <c r="G358" s="7"/>
    </row>
    <row r="359" spans="1:7" ht="12.75">
      <c r="A359" s="6"/>
      <c r="B359" s="8">
        <v>2015</v>
      </c>
      <c r="C359" s="7">
        <f>D359+E359+F359+G359</f>
        <v>1178.4</v>
      </c>
      <c r="D359" s="7"/>
      <c r="E359" s="7"/>
      <c r="F359" s="7" t="s">
        <v>918</v>
      </c>
      <c r="G359" s="7"/>
    </row>
    <row r="360" spans="1:7" ht="101.25">
      <c r="A360" s="6">
        <v>4.26</v>
      </c>
      <c r="B360" s="5" t="s">
        <v>238</v>
      </c>
      <c r="C360" s="7">
        <f>C361+C362+C363+C364+C365</f>
        <v>22965</v>
      </c>
      <c r="D360" s="7">
        <f>D361+D362+D363+D364+D365</f>
        <v>0</v>
      </c>
      <c r="E360" s="7">
        <f>E361+E362+E363+E364+E365</f>
        <v>0</v>
      </c>
      <c r="F360" s="7">
        <f>F361+F362+F363+F364+F365</f>
        <v>22965</v>
      </c>
      <c r="G360" s="7">
        <f>G361+G362+G363+G364+G365</f>
        <v>0</v>
      </c>
    </row>
    <row r="361" spans="1:7" ht="12.75">
      <c r="A361" s="6"/>
      <c r="B361" s="8">
        <v>2011</v>
      </c>
      <c r="C361" s="7">
        <f>D361+E361+F361+G361</f>
        <v>3868</v>
      </c>
      <c r="D361" s="7"/>
      <c r="E361" s="7"/>
      <c r="F361" s="7">
        <v>3868</v>
      </c>
      <c r="G361" s="7"/>
    </row>
    <row r="362" spans="1:7" ht="12.75">
      <c r="A362" s="6"/>
      <c r="B362" s="8">
        <v>2012</v>
      </c>
      <c r="C362" s="7">
        <f>D362+E362+F362+G362</f>
        <v>4200.6</v>
      </c>
      <c r="D362" s="7"/>
      <c r="E362" s="7"/>
      <c r="F362" s="7" t="s">
        <v>919</v>
      </c>
      <c r="G362" s="7"/>
    </row>
    <row r="363" spans="1:7" ht="12.75">
      <c r="A363" s="6"/>
      <c r="B363" s="8">
        <v>2013</v>
      </c>
      <c r="C363" s="7">
        <f>D363+E363+F363+G363</f>
        <v>4561.9</v>
      </c>
      <c r="D363" s="7"/>
      <c r="E363" s="7"/>
      <c r="F363" s="7" t="s">
        <v>920</v>
      </c>
      <c r="G363" s="7"/>
    </row>
    <row r="364" spans="1:7" ht="12.75">
      <c r="A364" s="6"/>
      <c r="B364" s="8">
        <v>2014</v>
      </c>
      <c r="C364" s="7">
        <f>D364+E364+F364+G364</f>
        <v>4954.2</v>
      </c>
      <c r="D364" s="7"/>
      <c r="E364" s="7"/>
      <c r="F364" s="7" t="s">
        <v>921</v>
      </c>
      <c r="G364" s="7"/>
    </row>
    <row r="365" spans="1:7" ht="12.75">
      <c r="A365" s="6"/>
      <c r="B365" s="8">
        <v>2015</v>
      </c>
      <c r="C365" s="7">
        <f>D365+E365+F365+G365</f>
        <v>5380.3</v>
      </c>
      <c r="D365" s="7"/>
      <c r="E365" s="7"/>
      <c r="F365" s="7" t="s">
        <v>922</v>
      </c>
      <c r="G365" s="7"/>
    </row>
    <row r="366" spans="1:7" ht="123.75">
      <c r="A366" s="6">
        <v>4.27</v>
      </c>
      <c r="B366" s="5" t="s">
        <v>241</v>
      </c>
      <c r="C366" s="7">
        <f>C367+C368+C369+C370+C371</f>
        <v>1000</v>
      </c>
      <c r="D366" s="7">
        <f>D367+D368+D369+D370+D371</f>
        <v>0</v>
      </c>
      <c r="E366" s="7">
        <f>E367+E368+E369+E370+E371</f>
        <v>0</v>
      </c>
      <c r="F366" s="7">
        <f>F367+F368+F369+F370+F371</f>
        <v>1000</v>
      </c>
      <c r="G366" s="7">
        <f>G367+G368+G369+G370+G371</f>
        <v>0</v>
      </c>
    </row>
    <row r="367" spans="1:7" ht="12.75">
      <c r="A367" s="6"/>
      <c r="B367" s="8">
        <v>2011</v>
      </c>
      <c r="C367" s="7">
        <f>D367+E367+F367+G367</f>
        <v>200</v>
      </c>
      <c r="D367" s="7"/>
      <c r="E367" s="7"/>
      <c r="F367" s="7">
        <v>200</v>
      </c>
      <c r="G367" s="7"/>
    </row>
    <row r="368" spans="1:7" ht="12.75">
      <c r="A368" s="6"/>
      <c r="B368" s="8">
        <v>2012</v>
      </c>
      <c r="C368" s="7">
        <f>D368+E368+F368+G368</f>
        <v>200</v>
      </c>
      <c r="D368" s="7"/>
      <c r="E368" s="7"/>
      <c r="F368" s="7">
        <v>200</v>
      </c>
      <c r="G368" s="7"/>
    </row>
    <row r="369" spans="1:7" ht="12.75">
      <c r="A369" s="6"/>
      <c r="B369" s="8">
        <v>2013</v>
      </c>
      <c r="C369" s="7">
        <f>D369+E369+F369+G369</f>
        <v>200</v>
      </c>
      <c r="D369" s="7"/>
      <c r="E369" s="7"/>
      <c r="F369" s="7">
        <v>200</v>
      </c>
      <c r="G369" s="7"/>
    </row>
    <row r="370" spans="1:7" ht="12.75">
      <c r="A370" s="6"/>
      <c r="B370" s="8">
        <v>2014</v>
      </c>
      <c r="C370" s="7">
        <f>D370+E370+F370+G370</f>
        <v>200</v>
      </c>
      <c r="D370" s="7"/>
      <c r="E370" s="7"/>
      <c r="F370" s="7">
        <v>200</v>
      </c>
      <c r="G370" s="7"/>
    </row>
    <row r="371" spans="1:7" ht="12.75">
      <c r="A371" s="6"/>
      <c r="B371" s="8">
        <v>2015</v>
      </c>
      <c r="C371" s="7">
        <f>D371+E371+F371+G371</f>
        <v>200</v>
      </c>
      <c r="D371" s="7"/>
      <c r="E371" s="7"/>
      <c r="F371" s="7">
        <v>200</v>
      </c>
      <c r="G371" s="7"/>
    </row>
    <row r="372" spans="1:7" ht="78.75">
      <c r="A372" s="6">
        <v>4.28</v>
      </c>
      <c r="B372" s="5" t="s">
        <v>244</v>
      </c>
      <c r="C372" s="7">
        <f>C373+C374+C375+C376+C377</f>
        <v>2500</v>
      </c>
      <c r="D372" s="7">
        <f>D373+D374+D375+D376+D377</f>
        <v>0</v>
      </c>
      <c r="E372" s="7">
        <f>E373+E374+E375+E376+E377</f>
        <v>0</v>
      </c>
      <c r="F372" s="7">
        <f>F373+F374+F375+F376+F377</f>
        <v>2500</v>
      </c>
      <c r="G372" s="7">
        <f>G373+G374+G375+G376+G377</f>
        <v>0</v>
      </c>
    </row>
    <row r="373" spans="1:7" ht="12.75">
      <c r="A373" s="6"/>
      <c r="B373" s="8">
        <v>2011</v>
      </c>
      <c r="C373" s="7">
        <f>D373+E373+F373+G373</f>
        <v>500</v>
      </c>
      <c r="D373" s="7"/>
      <c r="E373" s="7"/>
      <c r="F373" s="7">
        <v>500</v>
      </c>
      <c r="G373" s="7"/>
    </row>
    <row r="374" spans="1:7" ht="12.75">
      <c r="A374" s="6"/>
      <c r="B374" s="8">
        <v>2012</v>
      </c>
      <c r="C374" s="7">
        <f>D374+E374+F374+G374</f>
        <v>500</v>
      </c>
      <c r="D374" s="7"/>
      <c r="E374" s="7"/>
      <c r="F374" s="7">
        <v>500</v>
      </c>
      <c r="G374" s="7"/>
    </row>
    <row r="375" spans="1:7" ht="12.75">
      <c r="A375" s="6"/>
      <c r="B375" s="8">
        <v>2013</v>
      </c>
      <c r="C375" s="7">
        <f>D375+E375+F375+G375</f>
        <v>500</v>
      </c>
      <c r="D375" s="7"/>
      <c r="E375" s="7"/>
      <c r="F375" s="7">
        <v>500</v>
      </c>
      <c r="G375" s="7"/>
    </row>
    <row r="376" spans="1:7" ht="12.75">
      <c r="A376" s="6"/>
      <c r="B376" s="8">
        <v>2014</v>
      </c>
      <c r="C376" s="7">
        <f>D376+E376+F376+G376</f>
        <v>500</v>
      </c>
      <c r="D376" s="7"/>
      <c r="E376" s="7"/>
      <c r="F376" s="7">
        <v>500</v>
      </c>
      <c r="G376" s="7"/>
    </row>
    <row r="377" spans="1:7" ht="12.75">
      <c r="A377" s="6"/>
      <c r="B377" s="8">
        <v>2015</v>
      </c>
      <c r="C377" s="7">
        <f>D377+E377+F377+G377</f>
        <v>500</v>
      </c>
      <c r="D377" s="7"/>
      <c r="E377" s="7"/>
      <c r="F377" s="7">
        <v>500</v>
      </c>
      <c r="G377" s="7"/>
    </row>
    <row r="378" spans="1:7" ht="56.25">
      <c r="A378" s="6">
        <v>4.29</v>
      </c>
      <c r="B378" s="5" t="s">
        <v>247</v>
      </c>
      <c r="C378" s="7">
        <f>C379+C380+C381+C382+C383</f>
        <v>205932</v>
      </c>
      <c r="D378" s="7">
        <f>D379+D380+D381+D382+D383</f>
        <v>0</v>
      </c>
      <c r="E378" s="7">
        <f>E379+E380+E381+E382+E383</f>
        <v>205932</v>
      </c>
      <c r="F378" s="7">
        <f>F379+F380+F381+F382+F383</f>
        <v>0</v>
      </c>
      <c r="G378" s="7">
        <f>G379+G380+G381+G382+G383</f>
        <v>0</v>
      </c>
    </row>
    <row r="379" spans="1:7" ht="12.75">
      <c r="A379" s="6"/>
      <c r="B379" s="8">
        <v>2011</v>
      </c>
      <c r="C379" s="7">
        <f>D379+E379+F379+G379</f>
        <v>40532</v>
      </c>
      <c r="D379" s="7"/>
      <c r="E379" s="7">
        <v>40532</v>
      </c>
      <c r="F379" s="7"/>
      <c r="G379" s="7"/>
    </row>
    <row r="380" spans="1:7" ht="12.75">
      <c r="A380" s="6"/>
      <c r="B380" s="8">
        <v>2012</v>
      </c>
      <c r="C380" s="7">
        <f>D380+E380+F380+G380</f>
        <v>40000</v>
      </c>
      <c r="D380" s="7"/>
      <c r="E380" s="7">
        <v>40000</v>
      </c>
      <c r="F380" s="7"/>
      <c r="G380" s="7"/>
    </row>
    <row r="381" spans="1:7" ht="12.75">
      <c r="A381" s="6"/>
      <c r="B381" s="8">
        <v>2013</v>
      </c>
      <c r="C381" s="7">
        <f>D381+E381+F381+G381</f>
        <v>125400</v>
      </c>
      <c r="D381" s="7"/>
      <c r="E381" s="7">
        <v>125400</v>
      </c>
      <c r="F381" s="7"/>
      <c r="G381" s="7"/>
    </row>
    <row r="382" spans="1:7" ht="12.75">
      <c r="A382" s="6"/>
      <c r="B382" s="8">
        <v>2014</v>
      </c>
      <c r="C382" s="7">
        <f>D382+E382+F382+G382</f>
        <v>0</v>
      </c>
      <c r="D382" s="7"/>
      <c r="E382" s="7"/>
      <c r="F382" s="7"/>
      <c r="G382" s="7"/>
    </row>
    <row r="383" spans="1:7" ht="12.75">
      <c r="A383" s="6"/>
      <c r="B383" s="8">
        <v>2015</v>
      </c>
      <c r="C383" s="7">
        <f>D383+E383+F383+G383</f>
        <v>0</v>
      </c>
      <c r="D383" s="7"/>
      <c r="E383" s="7"/>
      <c r="F383" s="7"/>
      <c r="G383" s="7"/>
    </row>
    <row r="384" spans="1:7" ht="135">
      <c r="A384" s="12">
        <v>4.3</v>
      </c>
      <c r="B384" s="5" t="s">
        <v>253</v>
      </c>
      <c r="C384" s="7">
        <f>C385+C386+C387+C388+C389</f>
        <v>100</v>
      </c>
      <c r="D384" s="7">
        <f>D385+D386+D387+D388+D389</f>
        <v>0</v>
      </c>
      <c r="E384" s="7">
        <f>E385+E386+E387+E388+E389</f>
        <v>0</v>
      </c>
      <c r="F384" s="7">
        <f>F385+F386+F387+F388+F389</f>
        <v>100</v>
      </c>
      <c r="G384" s="7">
        <f>G385+G386+G387+G388+G389</f>
        <v>0</v>
      </c>
    </row>
    <row r="385" spans="1:7" ht="12.75">
      <c r="A385" s="6"/>
      <c r="B385" s="8">
        <v>2011</v>
      </c>
      <c r="C385" s="7">
        <f>D385+E385+F385+G385</f>
        <v>20</v>
      </c>
      <c r="D385" s="7"/>
      <c r="E385" s="7"/>
      <c r="F385" s="7">
        <v>20</v>
      </c>
      <c r="G385" s="7"/>
    </row>
    <row r="386" spans="1:7" ht="12.75">
      <c r="A386" s="6"/>
      <c r="B386" s="8">
        <v>2012</v>
      </c>
      <c r="C386" s="7">
        <f>D386+E386+F386+G386</f>
        <v>20</v>
      </c>
      <c r="D386" s="7"/>
      <c r="E386" s="7"/>
      <c r="F386" s="7">
        <v>20</v>
      </c>
      <c r="G386" s="7"/>
    </row>
    <row r="387" spans="1:7" ht="12.75">
      <c r="A387" s="6"/>
      <c r="B387" s="8">
        <v>2013</v>
      </c>
      <c r="C387" s="7">
        <f>D387+E387+F387+G387</f>
        <v>20</v>
      </c>
      <c r="D387" s="7"/>
      <c r="E387" s="7"/>
      <c r="F387" s="7">
        <v>20</v>
      </c>
      <c r="G387" s="7"/>
    </row>
    <row r="388" spans="1:7" ht="12.75">
      <c r="A388" s="6"/>
      <c r="B388" s="8">
        <v>2014</v>
      </c>
      <c r="C388" s="7">
        <f>D388+E388+F388+G388</f>
        <v>20</v>
      </c>
      <c r="D388" s="7"/>
      <c r="E388" s="7"/>
      <c r="F388" s="7">
        <v>20</v>
      </c>
      <c r="G388" s="7"/>
    </row>
    <row r="389" spans="1:7" ht="12.75">
      <c r="A389" s="6"/>
      <c r="B389" s="8">
        <v>2015</v>
      </c>
      <c r="C389" s="7">
        <f>D389+E389+F389+G389</f>
        <v>20</v>
      </c>
      <c r="D389" s="7"/>
      <c r="E389" s="7"/>
      <c r="F389" s="7">
        <v>20</v>
      </c>
      <c r="G389" s="7"/>
    </row>
    <row r="390" spans="1:7" ht="101.25">
      <c r="A390" s="6">
        <v>4.31</v>
      </c>
      <c r="B390" s="5" t="s">
        <v>256</v>
      </c>
      <c r="C390" s="7">
        <f>C391+C392+C393+C394+C395</f>
        <v>200</v>
      </c>
      <c r="D390" s="7">
        <f>D391+D392+D393+D394+D395</f>
        <v>0</v>
      </c>
      <c r="E390" s="7">
        <f>E391+E392+E393+E394+E395</f>
        <v>0</v>
      </c>
      <c r="F390" s="7">
        <f>F391+F392+F393+F394+F395</f>
        <v>200</v>
      </c>
      <c r="G390" s="7">
        <f>G391+G392+G393+G394+G395</f>
        <v>0</v>
      </c>
    </row>
    <row r="391" spans="1:7" ht="12.75">
      <c r="A391" s="6"/>
      <c r="B391" s="8">
        <v>2011</v>
      </c>
      <c r="C391" s="7">
        <f>D391+E391+F391+G391</f>
        <v>40</v>
      </c>
      <c r="D391" s="7"/>
      <c r="E391" s="7"/>
      <c r="F391" s="7">
        <v>40</v>
      </c>
      <c r="G391" s="7"/>
    </row>
    <row r="392" spans="1:7" ht="12.75">
      <c r="A392" s="6"/>
      <c r="B392" s="8">
        <v>2012</v>
      </c>
      <c r="C392" s="7">
        <f>D392+E392+F392+G392</f>
        <v>40</v>
      </c>
      <c r="D392" s="7"/>
      <c r="E392" s="7"/>
      <c r="F392" s="7">
        <v>40</v>
      </c>
      <c r="G392" s="7"/>
    </row>
    <row r="393" spans="1:7" ht="12.75">
      <c r="A393" s="6"/>
      <c r="B393" s="8">
        <v>2013</v>
      </c>
      <c r="C393" s="7">
        <f>D393+E393+F393+G393</f>
        <v>40</v>
      </c>
      <c r="D393" s="7"/>
      <c r="E393" s="7"/>
      <c r="F393" s="7">
        <v>40</v>
      </c>
      <c r="G393" s="7"/>
    </row>
    <row r="394" spans="1:7" ht="12.75">
      <c r="A394" s="6"/>
      <c r="B394" s="8">
        <v>2014</v>
      </c>
      <c r="C394" s="7">
        <f>D394+E394+F394+G394</f>
        <v>40</v>
      </c>
      <c r="D394" s="7"/>
      <c r="E394" s="7"/>
      <c r="F394" s="7">
        <v>40</v>
      </c>
      <c r="G394" s="7"/>
    </row>
    <row r="395" spans="1:7" ht="12.75">
      <c r="A395" s="6"/>
      <c r="B395" s="8">
        <v>2015</v>
      </c>
      <c r="C395" s="7">
        <f>D395+E395+F395+G395</f>
        <v>40</v>
      </c>
      <c r="D395" s="7"/>
      <c r="E395" s="7"/>
      <c r="F395" s="7">
        <v>40</v>
      </c>
      <c r="G395" s="7"/>
    </row>
    <row r="396" spans="1:7" ht="112.5">
      <c r="A396" s="6">
        <v>4.32</v>
      </c>
      <c r="B396" s="5" t="s">
        <v>259</v>
      </c>
      <c r="C396" s="7">
        <f>C397+C398+C399+C400+C401</f>
        <v>75</v>
      </c>
      <c r="D396" s="7">
        <f>D397+D398+D399+D400+D401</f>
        <v>0</v>
      </c>
      <c r="E396" s="7">
        <f>E397+E398+E399+E400+E401</f>
        <v>0</v>
      </c>
      <c r="F396" s="7">
        <f>F397+F398+F399+F400+F401</f>
        <v>75</v>
      </c>
      <c r="G396" s="7">
        <f>G397+G398+G399+G400+G401</f>
        <v>0</v>
      </c>
    </row>
    <row r="397" spans="1:7" ht="12.75">
      <c r="A397" s="6"/>
      <c r="B397" s="8">
        <v>2011</v>
      </c>
      <c r="C397" s="7">
        <f>D397+E397+F397+G397</f>
        <v>15</v>
      </c>
      <c r="D397" s="7"/>
      <c r="E397" s="7"/>
      <c r="F397" s="7">
        <v>15</v>
      </c>
      <c r="G397" s="7"/>
    </row>
    <row r="398" spans="1:7" ht="12.75">
      <c r="A398" s="6"/>
      <c r="B398" s="8">
        <v>2012</v>
      </c>
      <c r="C398" s="7">
        <f>D398+E398+F398+G398</f>
        <v>15</v>
      </c>
      <c r="D398" s="7"/>
      <c r="E398" s="7"/>
      <c r="F398" s="7">
        <v>15</v>
      </c>
      <c r="G398" s="7"/>
    </row>
    <row r="399" spans="1:7" ht="12.75">
      <c r="A399" s="6"/>
      <c r="B399" s="8">
        <v>2013</v>
      </c>
      <c r="C399" s="7">
        <f>D399+E399+F399+G399</f>
        <v>15</v>
      </c>
      <c r="D399" s="7"/>
      <c r="E399" s="7"/>
      <c r="F399" s="7">
        <v>15</v>
      </c>
      <c r="G399" s="7"/>
    </row>
    <row r="400" spans="1:7" ht="12.75">
      <c r="A400" s="6"/>
      <c r="B400" s="8">
        <v>2014</v>
      </c>
      <c r="C400" s="7">
        <f>D400+E400+F400+G400</f>
        <v>15</v>
      </c>
      <c r="D400" s="7"/>
      <c r="E400" s="7"/>
      <c r="F400" s="7">
        <v>15</v>
      </c>
      <c r="G400" s="7"/>
    </row>
    <row r="401" spans="1:7" ht="12.75">
      <c r="A401" s="6"/>
      <c r="B401" s="8">
        <v>2015</v>
      </c>
      <c r="C401" s="7">
        <f>D401+E401+F401+G401</f>
        <v>15</v>
      </c>
      <c r="D401" s="7"/>
      <c r="E401" s="7"/>
      <c r="F401" s="7">
        <v>15</v>
      </c>
      <c r="G401" s="7"/>
    </row>
    <row r="402" spans="1:7" ht="123.75">
      <c r="A402" s="6">
        <v>4.33</v>
      </c>
      <c r="B402" s="5" t="s">
        <v>262</v>
      </c>
      <c r="C402" s="7">
        <f>C403+C404+C405+C406+C407</f>
        <v>200</v>
      </c>
      <c r="D402" s="7">
        <f>D403+D404+D405+D406+D407</f>
        <v>0</v>
      </c>
      <c r="E402" s="7">
        <f>E403+E404+E405+E406+E407</f>
        <v>0</v>
      </c>
      <c r="F402" s="7">
        <f>F403+F404+F405+F406+F407</f>
        <v>200</v>
      </c>
      <c r="G402" s="7">
        <f>G403+G404+G405+G406+G407</f>
        <v>0</v>
      </c>
    </row>
    <row r="403" spans="1:7" ht="12.75">
      <c r="A403" s="6"/>
      <c r="B403" s="8">
        <v>2011</v>
      </c>
      <c r="C403" s="7">
        <f>D403+E403+F403+G403</f>
        <v>40</v>
      </c>
      <c r="D403" s="7"/>
      <c r="E403" s="7"/>
      <c r="F403" s="7">
        <v>40</v>
      </c>
      <c r="G403" s="7"/>
    </row>
    <row r="404" spans="1:7" ht="12.75">
      <c r="A404" s="6"/>
      <c r="B404" s="8">
        <v>2012</v>
      </c>
      <c r="C404" s="7">
        <f>D404+E404+F404+G404</f>
        <v>40</v>
      </c>
      <c r="D404" s="7"/>
      <c r="E404" s="7"/>
      <c r="F404" s="7">
        <v>40</v>
      </c>
      <c r="G404" s="7"/>
    </row>
    <row r="405" spans="1:7" ht="12.75">
      <c r="A405" s="6"/>
      <c r="B405" s="8">
        <v>2013</v>
      </c>
      <c r="C405" s="7">
        <f>D405+E405+F405+G405</f>
        <v>40</v>
      </c>
      <c r="D405" s="7"/>
      <c r="E405" s="7"/>
      <c r="F405" s="7">
        <v>40</v>
      </c>
      <c r="G405" s="7"/>
    </row>
    <row r="406" spans="1:7" ht="12.75">
      <c r="A406" s="6"/>
      <c r="B406" s="8">
        <v>2014</v>
      </c>
      <c r="C406" s="7">
        <f>D406+E406+F406+G406</f>
        <v>40</v>
      </c>
      <c r="D406" s="7"/>
      <c r="E406" s="7"/>
      <c r="F406" s="7">
        <v>40</v>
      </c>
      <c r="G406" s="7"/>
    </row>
    <row r="407" spans="1:7" ht="12.75">
      <c r="A407" s="6"/>
      <c r="B407" s="8">
        <v>2015</v>
      </c>
      <c r="C407" s="7">
        <f>D407+E407+F407+G407</f>
        <v>40</v>
      </c>
      <c r="D407" s="7"/>
      <c r="E407" s="7"/>
      <c r="F407" s="7">
        <v>40</v>
      </c>
      <c r="G407" s="7"/>
    </row>
    <row r="408" spans="1:7" ht="45">
      <c r="A408" s="6">
        <v>4.34</v>
      </c>
      <c r="B408" s="5" t="s">
        <v>265</v>
      </c>
      <c r="C408" s="7">
        <f>C409+C410+C411+C412+C413</f>
        <v>8000</v>
      </c>
      <c r="D408" s="7">
        <f>D409+D410+D411+D412+D413</f>
        <v>0</v>
      </c>
      <c r="E408" s="7">
        <f>E409+E410+E411+E412+E413</f>
        <v>0</v>
      </c>
      <c r="F408" s="7">
        <f>F409+F410+F411+F412+F413</f>
        <v>8000</v>
      </c>
      <c r="G408" s="7">
        <f>G409+G410+G411+G412+G413</f>
        <v>0</v>
      </c>
    </row>
    <row r="409" spans="1:7" ht="12.75">
      <c r="A409" s="6"/>
      <c r="B409" s="8">
        <v>2011</v>
      </c>
      <c r="C409" s="7">
        <f>D409+E409+F409+G409</f>
        <v>1600</v>
      </c>
      <c r="D409" s="7"/>
      <c r="E409" s="7"/>
      <c r="F409" s="7">
        <v>1600</v>
      </c>
      <c r="G409" s="7"/>
    </row>
    <row r="410" spans="1:7" ht="12.75">
      <c r="A410" s="6"/>
      <c r="B410" s="8">
        <v>2012</v>
      </c>
      <c r="C410" s="7">
        <f>D410+E410+F410+G410</f>
        <v>1600</v>
      </c>
      <c r="D410" s="7"/>
      <c r="E410" s="7"/>
      <c r="F410" s="7">
        <v>1600</v>
      </c>
      <c r="G410" s="7"/>
    </row>
    <row r="411" spans="1:7" ht="12.75">
      <c r="A411" s="6"/>
      <c r="B411" s="8">
        <v>2013</v>
      </c>
      <c r="C411" s="7">
        <f>D411+E411+F411+G411</f>
        <v>1600</v>
      </c>
      <c r="D411" s="7"/>
      <c r="E411" s="7"/>
      <c r="F411" s="7">
        <v>1600</v>
      </c>
      <c r="G411" s="7"/>
    </row>
    <row r="412" spans="1:7" ht="12.75">
      <c r="A412" s="6"/>
      <c r="B412" s="8">
        <v>2014</v>
      </c>
      <c r="C412" s="7">
        <f>D412+E412+F412+G412</f>
        <v>1600</v>
      </c>
      <c r="D412" s="7"/>
      <c r="E412" s="7"/>
      <c r="F412" s="7">
        <v>1600</v>
      </c>
      <c r="G412" s="7"/>
    </row>
    <row r="413" spans="1:7" ht="12.75">
      <c r="A413" s="6"/>
      <c r="B413" s="8">
        <v>2015</v>
      </c>
      <c r="C413" s="7">
        <f>D413+E413+F413+G413</f>
        <v>1600</v>
      </c>
      <c r="D413" s="7"/>
      <c r="E413" s="7"/>
      <c r="F413" s="7">
        <v>1600</v>
      </c>
      <c r="G413" s="7"/>
    </row>
    <row r="414" spans="1:7" ht="112.5">
      <c r="A414" s="6">
        <v>4.35</v>
      </c>
      <c r="B414" s="5" t="s">
        <v>269</v>
      </c>
      <c r="C414" s="7">
        <f>C415+C416+C417+C418+C419</f>
        <v>480</v>
      </c>
      <c r="D414" s="7">
        <f>D415+D416+D417+D418+D419</f>
        <v>0</v>
      </c>
      <c r="E414" s="7">
        <f>E415+E416+E417+E418+E419</f>
        <v>0</v>
      </c>
      <c r="F414" s="7">
        <f>F415+F416+F417+F418+F419</f>
        <v>480</v>
      </c>
      <c r="G414" s="7">
        <f>G415+G416+G417+G418+G419</f>
        <v>0</v>
      </c>
    </row>
    <row r="415" spans="1:7" ht="12.75">
      <c r="A415" s="6"/>
      <c r="B415" s="8">
        <v>2011</v>
      </c>
      <c r="C415" s="7">
        <f>D415+E415+F415+G415</f>
        <v>120</v>
      </c>
      <c r="D415" s="7"/>
      <c r="E415" s="7"/>
      <c r="F415" s="7">
        <v>120</v>
      </c>
      <c r="G415" s="7"/>
    </row>
    <row r="416" spans="1:7" ht="12.75">
      <c r="A416" s="6"/>
      <c r="B416" s="8">
        <v>2012</v>
      </c>
      <c r="C416" s="7">
        <f>D416+E416+F416+G416</f>
        <v>120</v>
      </c>
      <c r="D416" s="7"/>
      <c r="E416" s="7"/>
      <c r="F416" s="7">
        <v>120</v>
      </c>
      <c r="G416" s="7"/>
    </row>
    <row r="417" spans="1:7" ht="12.75">
      <c r="A417" s="6"/>
      <c r="B417" s="8">
        <v>2013</v>
      </c>
      <c r="C417" s="7">
        <f>D417+E417+F417+G417</f>
        <v>120</v>
      </c>
      <c r="D417" s="7"/>
      <c r="E417" s="7"/>
      <c r="F417" s="7">
        <v>120</v>
      </c>
      <c r="G417" s="7"/>
    </row>
    <row r="418" spans="1:7" ht="12.75">
      <c r="A418" s="6"/>
      <c r="B418" s="8">
        <v>2014</v>
      </c>
      <c r="C418" s="7">
        <f>D418+E418+F418+G418</f>
        <v>60</v>
      </c>
      <c r="D418" s="7"/>
      <c r="E418" s="7"/>
      <c r="F418" s="7">
        <v>60</v>
      </c>
      <c r="G418" s="7"/>
    </row>
    <row r="419" spans="1:7" ht="12.75">
      <c r="A419" s="6"/>
      <c r="B419" s="8">
        <v>2015</v>
      </c>
      <c r="C419" s="7">
        <f>D419+E419+F419+G419</f>
        <v>60</v>
      </c>
      <c r="D419" s="7"/>
      <c r="E419" s="7"/>
      <c r="F419" s="7">
        <v>60</v>
      </c>
      <c r="G419" s="7"/>
    </row>
    <row r="420" spans="1:7" ht="78.75">
      <c r="A420" s="6">
        <v>4.36</v>
      </c>
      <c r="B420" s="5" t="s">
        <v>272</v>
      </c>
      <c r="C420" s="7">
        <f>C421+C422+C423+C424+C425</f>
        <v>240</v>
      </c>
      <c r="D420" s="7">
        <f>D421+D422+D423+D424+D425</f>
        <v>0</v>
      </c>
      <c r="E420" s="7">
        <f>E421+E422+E423+E424+E425</f>
        <v>0</v>
      </c>
      <c r="F420" s="7">
        <f>F421+F422+F423+F424+F425</f>
        <v>240</v>
      </c>
      <c r="G420" s="7">
        <f>G421+G422+G423+G424+G425</f>
        <v>0</v>
      </c>
    </row>
    <row r="421" spans="1:7" ht="12.75">
      <c r="A421" s="6"/>
      <c r="B421" s="8">
        <v>2011</v>
      </c>
      <c r="C421" s="7">
        <f>D421+E421+F421+G421</f>
        <v>48</v>
      </c>
      <c r="D421" s="7"/>
      <c r="E421" s="7"/>
      <c r="F421" s="7">
        <v>48</v>
      </c>
      <c r="G421" s="7"/>
    </row>
    <row r="422" spans="1:7" ht="12.75">
      <c r="A422" s="6"/>
      <c r="B422" s="8">
        <v>2012</v>
      </c>
      <c r="C422" s="7">
        <f>D422+E422+F422+G422</f>
        <v>48</v>
      </c>
      <c r="D422" s="7"/>
      <c r="E422" s="7"/>
      <c r="F422" s="7">
        <v>48</v>
      </c>
      <c r="G422" s="7"/>
    </row>
    <row r="423" spans="1:7" ht="12.75">
      <c r="A423" s="6"/>
      <c r="B423" s="8">
        <v>2013</v>
      </c>
      <c r="C423" s="7">
        <f>D423+E423+F423+G423</f>
        <v>48</v>
      </c>
      <c r="D423" s="7"/>
      <c r="E423" s="7"/>
      <c r="F423" s="7">
        <v>48</v>
      </c>
      <c r="G423" s="7"/>
    </row>
    <row r="424" spans="1:7" ht="12.75">
      <c r="A424" s="6"/>
      <c r="B424" s="8">
        <v>2014</v>
      </c>
      <c r="C424" s="7">
        <f>D424+E424+F424+G424</f>
        <v>48</v>
      </c>
      <c r="D424" s="7"/>
      <c r="E424" s="7"/>
      <c r="F424" s="7">
        <v>48</v>
      </c>
      <c r="G424" s="7"/>
    </row>
    <row r="425" spans="1:7" ht="12.75">
      <c r="A425" s="6"/>
      <c r="B425" s="8">
        <v>2015</v>
      </c>
      <c r="C425" s="7">
        <f>D425+E425+F425+G425</f>
        <v>48</v>
      </c>
      <c r="D425" s="7"/>
      <c r="E425" s="7"/>
      <c r="F425" s="7">
        <v>48</v>
      </c>
      <c r="G425" s="7"/>
    </row>
    <row r="426" spans="1:7" ht="45">
      <c r="A426" s="6">
        <v>4.37</v>
      </c>
      <c r="B426" s="5" t="s">
        <v>275</v>
      </c>
      <c r="C426" s="7">
        <f>C427+C428+C429+C430+C431</f>
        <v>33</v>
      </c>
      <c r="D426" s="7">
        <f>D427+D428+D429+D430+D431</f>
        <v>0</v>
      </c>
      <c r="E426" s="7">
        <f>E427+E428+E429+E430+E431</f>
        <v>0</v>
      </c>
      <c r="F426" s="7">
        <f>F427+F428+F429+F430+F431</f>
        <v>33</v>
      </c>
      <c r="G426" s="7">
        <f>G427+G428+G429+G430+G431</f>
        <v>0</v>
      </c>
    </row>
    <row r="427" spans="1:7" ht="12.75">
      <c r="A427" s="6"/>
      <c r="B427" s="8">
        <v>2011</v>
      </c>
      <c r="C427" s="7">
        <f>D427+E427+F427+G427</f>
        <v>5</v>
      </c>
      <c r="D427" s="7"/>
      <c r="E427" s="7"/>
      <c r="F427" s="7">
        <v>5</v>
      </c>
      <c r="G427" s="7"/>
    </row>
    <row r="428" spans="1:7" ht="12.75">
      <c r="A428" s="6"/>
      <c r="B428" s="8">
        <v>2012</v>
      </c>
      <c r="C428" s="7">
        <f>D428+E428+F428+G428</f>
        <v>7</v>
      </c>
      <c r="D428" s="7"/>
      <c r="E428" s="7"/>
      <c r="F428" s="7">
        <v>7</v>
      </c>
      <c r="G428" s="7"/>
    </row>
    <row r="429" spans="1:7" ht="12.75">
      <c r="A429" s="6"/>
      <c r="B429" s="8">
        <v>2013</v>
      </c>
      <c r="C429" s="7">
        <f>D429+E429+F429+G429</f>
        <v>7</v>
      </c>
      <c r="D429" s="7"/>
      <c r="E429" s="7"/>
      <c r="F429" s="7">
        <v>7</v>
      </c>
      <c r="G429" s="7"/>
    </row>
    <row r="430" spans="1:7" ht="12.75">
      <c r="A430" s="6"/>
      <c r="B430" s="8">
        <v>2014</v>
      </c>
      <c r="C430" s="7">
        <f>D430+E430+F430+G430</f>
        <v>7</v>
      </c>
      <c r="D430" s="7"/>
      <c r="E430" s="7"/>
      <c r="F430" s="7">
        <v>7</v>
      </c>
      <c r="G430" s="7"/>
    </row>
    <row r="431" spans="1:7" ht="12.75">
      <c r="A431" s="6"/>
      <c r="B431" s="8">
        <v>2015</v>
      </c>
      <c r="C431" s="7">
        <f>D431+E431+F431+G431</f>
        <v>7</v>
      </c>
      <c r="D431" s="7"/>
      <c r="E431" s="7"/>
      <c r="F431" s="7">
        <v>7</v>
      </c>
      <c r="G431" s="7"/>
    </row>
    <row r="432" spans="1:7" ht="146.25">
      <c r="A432" s="6">
        <v>4.39</v>
      </c>
      <c r="B432" s="5" t="s">
        <v>282</v>
      </c>
      <c r="C432" s="7">
        <f>C433+C434+C435+C436+C437</f>
        <v>350</v>
      </c>
      <c r="D432" s="7">
        <f>D433+D434+D435+D436+D437</f>
        <v>0</v>
      </c>
      <c r="E432" s="7">
        <f>E433+E434+E435+E436+E437</f>
        <v>0</v>
      </c>
      <c r="F432" s="7">
        <f>F433+F434+F435+F436+F437</f>
        <v>350</v>
      </c>
      <c r="G432" s="7">
        <f>G433+G434+G435+G436+G437</f>
        <v>0</v>
      </c>
    </row>
    <row r="433" spans="1:7" ht="12.75">
      <c r="A433" s="6"/>
      <c r="B433" s="8">
        <v>2011</v>
      </c>
      <c r="C433" s="7">
        <f>D433+E433+F433+G433</f>
        <v>70</v>
      </c>
      <c r="D433" s="7"/>
      <c r="E433" s="7"/>
      <c r="F433" s="7">
        <v>70</v>
      </c>
      <c r="G433" s="7"/>
    </row>
    <row r="434" spans="1:7" ht="12.75">
      <c r="A434" s="6"/>
      <c r="B434" s="8">
        <v>2012</v>
      </c>
      <c r="C434" s="7">
        <f>D434+E434+F434+G434</f>
        <v>70</v>
      </c>
      <c r="D434" s="7"/>
      <c r="E434" s="7"/>
      <c r="F434" s="7">
        <v>70</v>
      </c>
      <c r="G434" s="7"/>
    </row>
    <row r="435" spans="1:7" ht="12.75">
      <c r="A435" s="6"/>
      <c r="B435" s="8">
        <v>2013</v>
      </c>
      <c r="C435" s="7">
        <f>D435+E435+F435+G435</f>
        <v>70</v>
      </c>
      <c r="D435" s="7"/>
      <c r="E435" s="7"/>
      <c r="F435" s="7">
        <v>70</v>
      </c>
      <c r="G435" s="7"/>
    </row>
    <row r="436" spans="1:7" ht="12.75">
      <c r="A436" s="6"/>
      <c r="B436" s="8">
        <v>2014</v>
      </c>
      <c r="C436" s="7">
        <f>D436+E436+F436+G436</f>
        <v>70</v>
      </c>
      <c r="D436" s="7"/>
      <c r="E436" s="7"/>
      <c r="F436" s="7">
        <v>70</v>
      </c>
      <c r="G436" s="7"/>
    </row>
    <row r="437" spans="1:7" ht="12.75">
      <c r="A437" s="6"/>
      <c r="B437" s="8">
        <v>2015</v>
      </c>
      <c r="C437" s="7">
        <f>D437+E437+F437+G437</f>
        <v>70</v>
      </c>
      <c r="D437" s="7"/>
      <c r="E437" s="7"/>
      <c r="F437" s="7">
        <v>70</v>
      </c>
      <c r="G437" s="7"/>
    </row>
    <row r="438" spans="1:7" ht="270">
      <c r="A438" s="12">
        <v>4.4</v>
      </c>
      <c r="B438" s="5" t="s">
        <v>285</v>
      </c>
      <c r="C438" s="7">
        <f>C439+C440+C441+C442+C443</f>
        <v>400</v>
      </c>
      <c r="D438" s="7">
        <f>D439+D440+D441+D442+D443</f>
        <v>0</v>
      </c>
      <c r="E438" s="7">
        <f>E439+E440+E441+E442+E443</f>
        <v>0</v>
      </c>
      <c r="F438" s="7">
        <f>F439+F440+F441+F442+F443</f>
        <v>400</v>
      </c>
      <c r="G438" s="7">
        <f>G439+G440+G441+G442+G443</f>
        <v>0</v>
      </c>
    </row>
    <row r="439" spans="1:7" ht="12.75">
      <c r="A439" s="6"/>
      <c r="B439" s="8">
        <v>2011</v>
      </c>
      <c r="C439" s="7">
        <f>D439+E439+F439+G439</f>
        <v>80</v>
      </c>
      <c r="D439" s="7"/>
      <c r="E439" s="7"/>
      <c r="F439" s="7">
        <v>80</v>
      </c>
      <c r="G439" s="7"/>
    </row>
    <row r="440" spans="1:7" ht="12.75">
      <c r="A440" s="6"/>
      <c r="B440" s="8">
        <v>2012</v>
      </c>
      <c r="C440" s="7">
        <f>D440+E440+F440+G440</f>
        <v>80</v>
      </c>
      <c r="D440" s="7"/>
      <c r="E440" s="7"/>
      <c r="F440" s="7">
        <v>80</v>
      </c>
      <c r="G440" s="7"/>
    </row>
    <row r="441" spans="1:7" ht="12.75">
      <c r="A441" s="6"/>
      <c r="B441" s="8">
        <v>2013</v>
      </c>
      <c r="C441" s="7">
        <f>D441+E441+F441+G441</f>
        <v>80</v>
      </c>
      <c r="D441" s="7"/>
      <c r="E441" s="7"/>
      <c r="F441" s="7">
        <v>80</v>
      </c>
      <c r="G441" s="7"/>
    </row>
    <row r="442" spans="1:7" ht="12.75">
      <c r="A442" s="6"/>
      <c r="B442" s="8">
        <v>2014</v>
      </c>
      <c r="C442" s="7">
        <f>D442+E442+F442+G442</f>
        <v>80</v>
      </c>
      <c r="D442" s="7"/>
      <c r="E442" s="7"/>
      <c r="F442" s="7">
        <v>80</v>
      </c>
      <c r="G442" s="7"/>
    </row>
    <row r="443" spans="1:7" ht="12.75">
      <c r="A443" s="6"/>
      <c r="B443" s="8">
        <v>2015</v>
      </c>
      <c r="C443" s="7">
        <f>D443+E443+F443+G443</f>
        <v>80</v>
      </c>
      <c r="D443" s="7"/>
      <c r="E443" s="7"/>
      <c r="F443" s="7">
        <v>80</v>
      </c>
      <c r="G443" s="7"/>
    </row>
    <row r="444" spans="1:7" ht="112.5">
      <c r="A444" s="6">
        <v>4.41</v>
      </c>
      <c r="B444" s="5" t="s">
        <v>288</v>
      </c>
      <c r="C444" s="7">
        <f>C445+C446+C447+C448+C449</f>
        <v>50</v>
      </c>
      <c r="D444" s="7">
        <f>D445+D446+D447+D448+D449</f>
        <v>0</v>
      </c>
      <c r="E444" s="7">
        <f>E445+E446+E447+E448+E449</f>
        <v>0</v>
      </c>
      <c r="F444" s="7">
        <f>F445+F446+F447+F448+F449</f>
        <v>50</v>
      </c>
      <c r="G444" s="7">
        <f>G445+G446+G447+G448+G449</f>
        <v>0</v>
      </c>
    </row>
    <row r="445" spans="1:7" ht="12.75">
      <c r="A445" s="6"/>
      <c r="B445" s="8">
        <v>2011</v>
      </c>
      <c r="C445" s="7">
        <f>D445+E445+F445+G445</f>
        <v>10</v>
      </c>
      <c r="D445" s="7"/>
      <c r="E445" s="7"/>
      <c r="F445" s="7">
        <v>10</v>
      </c>
      <c r="G445" s="7"/>
    </row>
    <row r="446" spans="1:7" ht="12.75">
      <c r="A446" s="6"/>
      <c r="B446" s="8">
        <v>2012</v>
      </c>
      <c r="C446" s="7">
        <f>D446+E446+F446+G446</f>
        <v>10</v>
      </c>
      <c r="D446" s="7"/>
      <c r="E446" s="7"/>
      <c r="F446" s="7">
        <v>10</v>
      </c>
      <c r="G446" s="7"/>
    </row>
    <row r="447" spans="1:7" ht="12.75">
      <c r="A447" s="6"/>
      <c r="B447" s="8">
        <v>2013</v>
      </c>
      <c r="C447" s="7">
        <f>D447+E447+F447+G447</f>
        <v>10</v>
      </c>
      <c r="D447" s="7"/>
      <c r="E447" s="7"/>
      <c r="F447" s="7">
        <v>10</v>
      </c>
      <c r="G447" s="7"/>
    </row>
    <row r="448" spans="1:7" ht="12.75">
      <c r="A448" s="6"/>
      <c r="B448" s="8">
        <v>2014</v>
      </c>
      <c r="C448" s="7">
        <f>D448+E448+F448+G448</f>
        <v>10</v>
      </c>
      <c r="D448" s="7"/>
      <c r="E448" s="7"/>
      <c r="F448" s="7">
        <v>10</v>
      </c>
      <c r="G448" s="7"/>
    </row>
    <row r="449" spans="1:7" ht="12.75">
      <c r="A449" s="6"/>
      <c r="B449" s="8">
        <v>2015</v>
      </c>
      <c r="C449" s="7">
        <f>D449+E449+F449+G449</f>
        <v>10</v>
      </c>
      <c r="D449" s="7"/>
      <c r="E449" s="7"/>
      <c r="F449" s="7">
        <v>10</v>
      </c>
      <c r="G449" s="7"/>
    </row>
    <row r="450" spans="1:7" ht="180">
      <c r="A450" s="6">
        <v>4.42</v>
      </c>
      <c r="B450" s="5" t="s">
        <v>291</v>
      </c>
      <c r="C450" s="7">
        <f>C451+C452+C453+C454+C455</f>
        <v>50</v>
      </c>
      <c r="D450" s="7">
        <f>D451+D452+D453+D454+D455</f>
        <v>0</v>
      </c>
      <c r="E450" s="7">
        <f>E451+E452+E453+E454+E455</f>
        <v>0</v>
      </c>
      <c r="F450" s="7">
        <f>F451+F452+F453+F454+F455</f>
        <v>50</v>
      </c>
      <c r="G450" s="7">
        <f>G451+G452+G453+G454+G455</f>
        <v>0</v>
      </c>
    </row>
    <row r="451" spans="1:7" ht="12.75">
      <c r="A451" s="6"/>
      <c r="B451" s="8">
        <v>2011</v>
      </c>
      <c r="C451" s="7">
        <f>D451+E451+F451+G451</f>
        <v>10</v>
      </c>
      <c r="D451" s="7"/>
      <c r="E451" s="7"/>
      <c r="F451" s="7">
        <v>10</v>
      </c>
      <c r="G451" s="7"/>
    </row>
    <row r="452" spans="1:7" ht="12.75">
      <c r="A452" s="6"/>
      <c r="B452" s="8">
        <v>2012</v>
      </c>
      <c r="C452" s="7">
        <f>D452+E452+F452+G452</f>
        <v>10</v>
      </c>
      <c r="D452" s="7"/>
      <c r="E452" s="7"/>
      <c r="F452" s="7">
        <v>10</v>
      </c>
      <c r="G452" s="7"/>
    </row>
    <row r="453" spans="1:7" ht="12.75">
      <c r="A453" s="6"/>
      <c r="B453" s="8">
        <v>2013</v>
      </c>
      <c r="C453" s="7">
        <f>D453+E453+F453+G453</f>
        <v>10</v>
      </c>
      <c r="D453" s="7"/>
      <c r="E453" s="7"/>
      <c r="F453" s="7">
        <v>10</v>
      </c>
      <c r="G453" s="7"/>
    </row>
    <row r="454" spans="1:7" ht="12.75">
      <c r="A454" s="6"/>
      <c r="B454" s="8">
        <v>2014</v>
      </c>
      <c r="C454" s="7">
        <f>D454+E454+F454+G454</f>
        <v>10</v>
      </c>
      <c r="D454" s="7"/>
      <c r="E454" s="7"/>
      <c r="F454" s="7">
        <v>10</v>
      </c>
      <c r="G454" s="7"/>
    </row>
    <row r="455" spans="1:7" ht="12.75">
      <c r="A455" s="6"/>
      <c r="B455" s="8">
        <v>2015</v>
      </c>
      <c r="C455" s="7">
        <f>D455+E455+F455+G455</f>
        <v>10</v>
      </c>
      <c r="D455" s="7"/>
      <c r="E455" s="7"/>
      <c r="F455" s="7">
        <v>10</v>
      </c>
      <c r="G455" s="7"/>
    </row>
    <row r="456" spans="1:7" ht="348.75">
      <c r="A456" s="6">
        <v>4.43</v>
      </c>
      <c r="B456" s="5" t="s">
        <v>294</v>
      </c>
      <c r="C456" s="7">
        <f>C457+C458+C459+C460+C461</f>
        <v>1250</v>
      </c>
      <c r="D456" s="7">
        <f>D457+D458+D459+D460+D461</f>
        <v>0</v>
      </c>
      <c r="E456" s="7">
        <f>E457+E458+E459+E460+E461</f>
        <v>0</v>
      </c>
      <c r="F456" s="7">
        <f>F457+F458+F459+F460+F461</f>
        <v>1250</v>
      </c>
      <c r="G456" s="7">
        <f>G457+G458+G459+G460+G461</f>
        <v>0</v>
      </c>
    </row>
    <row r="457" spans="1:7" ht="12.75">
      <c r="A457" s="6"/>
      <c r="B457" s="8">
        <v>2011</v>
      </c>
      <c r="C457" s="7">
        <f>D457+E457+F457+G457</f>
        <v>250</v>
      </c>
      <c r="D457" s="7"/>
      <c r="E457" s="7"/>
      <c r="F457" s="7">
        <v>250</v>
      </c>
      <c r="G457" s="7"/>
    </row>
    <row r="458" spans="1:7" ht="12.75">
      <c r="A458" s="6"/>
      <c r="B458" s="8">
        <v>2012</v>
      </c>
      <c r="C458" s="7">
        <f>D458+E458+F458+G458</f>
        <v>250</v>
      </c>
      <c r="D458" s="7"/>
      <c r="E458" s="7"/>
      <c r="F458" s="7">
        <v>250</v>
      </c>
      <c r="G458" s="7"/>
    </row>
    <row r="459" spans="1:7" ht="12.75">
      <c r="A459" s="6"/>
      <c r="B459" s="8">
        <v>2013</v>
      </c>
      <c r="C459" s="7">
        <f>D459+E459+F459+G459</f>
        <v>250</v>
      </c>
      <c r="D459" s="7"/>
      <c r="E459" s="7"/>
      <c r="F459" s="7">
        <v>250</v>
      </c>
      <c r="G459" s="7"/>
    </row>
    <row r="460" spans="1:7" ht="12.75">
      <c r="A460" s="6"/>
      <c r="B460" s="8">
        <v>2014</v>
      </c>
      <c r="C460" s="7">
        <f>D460+E460+F460+G460</f>
        <v>250</v>
      </c>
      <c r="D460" s="7"/>
      <c r="E460" s="7"/>
      <c r="F460" s="7">
        <v>250</v>
      </c>
      <c r="G460" s="7"/>
    </row>
    <row r="461" spans="1:7" ht="12.75">
      <c r="A461" s="6"/>
      <c r="B461" s="8">
        <v>2015</v>
      </c>
      <c r="C461" s="7">
        <f>D461+E461+F461+G461</f>
        <v>250</v>
      </c>
      <c r="D461" s="7"/>
      <c r="E461" s="7"/>
      <c r="F461" s="7">
        <v>250</v>
      </c>
      <c r="G461" s="7"/>
    </row>
    <row r="462" spans="1:7" ht="168.75">
      <c r="A462" s="6">
        <v>4.44</v>
      </c>
      <c r="B462" s="5" t="s">
        <v>298</v>
      </c>
      <c r="C462" s="7">
        <f>C463+C464+C465+C466+C467</f>
        <v>2361.8</v>
      </c>
      <c r="D462" s="7">
        <f>D463+D464+D465+D466+D467</f>
        <v>0</v>
      </c>
      <c r="E462" s="7">
        <f>E463+E464+E465+E466+E467</f>
        <v>0</v>
      </c>
      <c r="F462" s="7">
        <f>F463+F464+F465+F466+F467</f>
        <v>2361.8</v>
      </c>
      <c r="G462" s="7">
        <f>G463+G464+G465+G466+G467</f>
        <v>0</v>
      </c>
    </row>
    <row r="463" spans="1:7" ht="12.75">
      <c r="A463" s="6"/>
      <c r="B463" s="8">
        <v>2011</v>
      </c>
      <c r="C463" s="7">
        <f>D463+E463+F463+G463</f>
        <v>611.8</v>
      </c>
      <c r="D463" s="7"/>
      <c r="E463" s="7"/>
      <c r="F463" s="7" t="s">
        <v>923</v>
      </c>
      <c r="G463" s="7"/>
    </row>
    <row r="464" spans="1:7" ht="12.75">
      <c r="A464" s="6"/>
      <c r="B464" s="8">
        <v>2012</v>
      </c>
      <c r="C464" s="7">
        <f>D464+E464+F464+G464</f>
        <v>500</v>
      </c>
      <c r="D464" s="7"/>
      <c r="E464" s="7"/>
      <c r="F464" s="7">
        <v>500</v>
      </c>
      <c r="G464" s="7"/>
    </row>
    <row r="465" spans="1:7" ht="12.75">
      <c r="A465" s="6"/>
      <c r="B465" s="8">
        <v>2013</v>
      </c>
      <c r="C465" s="7">
        <f>D465+E465+F465+G465</f>
        <v>450</v>
      </c>
      <c r="D465" s="7"/>
      <c r="E465" s="7"/>
      <c r="F465" s="7">
        <v>450</v>
      </c>
      <c r="G465" s="7"/>
    </row>
    <row r="466" spans="1:7" ht="12.75">
      <c r="A466" s="6"/>
      <c r="B466" s="8">
        <v>2014</v>
      </c>
      <c r="C466" s="7">
        <f>D466+E466+F466+G466</f>
        <v>400</v>
      </c>
      <c r="D466" s="7"/>
      <c r="E466" s="7"/>
      <c r="F466" s="7">
        <v>400</v>
      </c>
      <c r="G466" s="7"/>
    </row>
    <row r="467" spans="1:7" ht="12.75">
      <c r="A467" s="6"/>
      <c r="B467" s="8">
        <v>2015</v>
      </c>
      <c r="C467" s="7">
        <f>D467+E467+F467+G467</f>
        <v>400</v>
      </c>
      <c r="D467" s="7"/>
      <c r="E467" s="7"/>
      <c r="F467" s="7">
        <v>400</v>
      </c>
      <c r="G467" s="7"/>
    </row>
    <row r="468" spans="1:7" ht="56.25">
      <c r="A468" s="6">
        <v>4.45</v>
      </c>
      <c r="B468" s="5" t="s">
        <v>302</v>
      </c>
      <c r="C468" s="7">
        <f>C469+C470+C471+C472+C473</f>
        <v>200</v>
      </c>
      <c r="D468" s="7">
        <f>D469+D470+D471+D472+D473</f>
        <v>0</v>
      </c>
      <c r="E468" s="7">
        <f>E469+E470+E471+E472+E473</f>
        <v>0</v>
      </c>
      <c r="F468" s="7">
        <f>F469+F470+F471+F472+F473</f>
        <v>200</v>
      </c>
      <c r="G468" s="7">
        <f>G469+G470+G471+G472+G473</f>
        <v>0</v>
      </c>
    </row>
    <row r="469" spans="1:7" ht="12.75">
      <c r="A469" s="6"/>
      <c r="B469" s="8">
        <v>2011</v>
      </c>
      <c r="C469" s="7">
        <f>D469+E469+F469+G469</f>
        <v>0</v>
      </c>
      <c r="D469" s="7"/>
      <c r="E469" s="7"/>
      <c r="F469" s="7"/>
      <c r="G469" s="7"/>
    </row>
    <row r="470" spans="1:7" ht="12.75">
      <c r="A470" s="6"/>
      <c r="B470" s="8">
        <v>2012</v>
      </c>
      <c r="C470" s="7">
        <f>D470+E470+F470+G470</f>
        <v>200</v>
      </c>
      <c r="D470" s="7"/>
      <c r="E470" s="7"/>
      <c r="F470" s="7">
        <v>200</v>
      </c>
      <c r="G470" s="7"/>
    </row>
    <row r="471" spans="1:7" ht="12.75">
      <c r="A471" s="6"/>
      <c r="B471" s="8">
        <v>2013</v>
      </c>
      <c r="C471" s="7">
        <f>D471+E471+F471+G471</f>
        <v>0</v>
      </c>
      <c r="D471" s="7"/>
      <c r="E471" s="7"/>
      <c r="F471" s="7"/>
      <c r="G471" s="7"/>
    </row>
    <row r="472" spans="1:7" ht="12.75">
      <c r="A472" s="6"/>
      <c r="B472" s="8">
        <v>2014</v>
      </c>
      <c r="C472" s="7">
        <f>D472+E472+F472+G472</f>
        <v>0</v>
      </c>
      <c r="D472" s="7"/>
      <c r="E472" s="7"/>
      <c r="F472" s="7"/>
      <c r="G472" s="7"/>
    </row>
    <row r="473" spans="1:7" ht="12.75">
      <c r="A473" s="6"/>
      <c r="B473" s="8">
        <v>2015</v>
      </c>
      <c r="C473" s="7">
        <f>D473+E473+F473+G473</f>
        <v>0</v>
      </c>
      <c r="D473" s="7"/>
      <c r="E473" s="7"/>
      <c r="F473" s="7"/>
      <c r="G473" s="7"/>
    </row>
    <row r="474" spans="1:7" ht="78.75">
      <c r="A474" s="6">
        <v>4.46</v>
      </c>
      <c r="B474" s="5" t="s">
        <v>308</v>
      </c>
      <c r="C474" s="7">
        <f>C475+C476+C477+C478+C479</f>
        <v>500</v>
      </c>
      <c r="D474" s="7">
        <f>D475+D476+D477+D478+D479</f>
        <v>0</v>
      </c>
      <c r="E474" s="7">
        <f>E475+E476+E477+E478+E479</f>
        <v>0</v>
      </c>
      <c r="F474" s="7">
        <f>F475+F476+F477+F478+F479</f>
        <v>500</v>
      </c>
      <c r="G474" s="7">
        <f>G475+G476+G477+G478+G479</f>
        <v>0</v>
      </c>
    </row>
    <row r="475" spans="1:7" ht="12.75">
      <c r="A475" s="6"/>
      <c r="B475" s="8">
        <v>2011</v>
      </c>
      <c r="C475" s="7">
        <f>D475+E475+F475+G475</f>
        <v>0</v>
      </c>
      <c r="D475" s="7"/>
      <c r="E475" s="7"/>
      <c r="F475" s="7"/>
      <c r="G475" s="7"/>
    </row>
    <row r="476" spans="1:7" ht="12.75">
      <c r="A476" s="6"/>
      <c r="B476" s="8">
        <v>2012</v>
      </c>
      <c r="C476" s="7">
        <f>D476+E476+F476+G476</f>
        <v>0</v>
      </c>
      <c r="D476" s="7"/>
      <c r="E476" s="7"/>
      <c r="F476" s="7"/>
      <c r="G476" s="7"/>
    </row>
    <row r="477" spans="1:7" ht="12.75">
      <c r="A477" s="6"/>
      <c r="B477" s="8">
        <v>2013</v>
      </c>
      <c r="C477" s="7">
        <f>D477+E477+F477+G477</f>
        <v>0</v>
      </c>
      <c r="D477" s="7"/>
      <c r="E477" s="7"/>
      <c r="F477" s="7"/>
      <c r="G477" s="7"/>
    </row>
    <row r="478" spans="1:7" ht="12.75">
      <c r="A478" s="6"/>
      <c r="B478" s="8">
        <v>2014</v>
      </c>
      <c r="C478" s="7">
        <f>D478+E478+F478+G478</f>
        <v>500</v>
      </c>
      <c r="D478" s="7"/>
      <c r="E478" s="7"/>
      <c r="F478" s="7">
        <v>500</v>
      </c>
      <c r="G478" s="7"/>
    </row>
    <row r="479" spans="1:7" ht="12.75">
      <c r="A479" s="6"/>
      <c r="B479" s="8">
        <v>2015</v>
      </c>
      <c r="C479" s="7">
        <f>D479+E479+F479+G479</f>
        <v>0</v>
      </c>
      <c r="D479" s="7"/>
      <c r="E479" s="7"/>
      <c r="F479" s="7"/>
      <c r="G479" s="7"/>
    </row>
    <row r="480" spans="1:7" ht="101.25">
      <c r="A480" s="6">
        <v>4.47</v>
      </c>
      <c r="B480" s="5" t="s">
        <v>312</v>
      </c>
      <c r="C480" s="7">
        <f>C481+C482+C483+C484+C485</f>
        <v>411.46</v>
      </c>
      <c r="D480" s="7">
        <f>D481+D482+D483+D484+D485</f>
        <v>0</v>
      </c>
      <c r="E480" s="7">
        <f>E481+E482+E483+E484+E485</f>
        <v>411</v>
      </c>
      <c r="F480" s="7">
        <f>F481+F482+F483+F484+F485</f>
        <v>0.46</v>
      </c>
      <c r="G480" s="7">
        <f>G481+G482+G483+G484+G485</f>
        <v>0</v>
      </c>
    </row>
    <row r="481" spans="1:7" ht="12.75">
      <c r="A481" s="6"/>
      <c r="B481" s="8">
        <v>2011</v>
      </c>
      <c r="C481" s="7">
        <f>D481+E481+F481+G481</f>
        <v>205.73</v>
      </c>
      <c r="D481" s="7"/>
      <c r="E481" s="7" t="s">
        <v>924</v>
      </c>
      <c r="F481" s="7" t="s">
        <v>925</v>
      </c>
      <c r="G481" s="7"/>
    </row>
    <row r="482" spans="1:7" ht="12.75">
      <c r="A482" s="6"/>
      <c r="B482" s="8">
        <v>2012</v>
      </c>
      <c r="C482" s="7">
        <f>D482+E482+F482+G482</f>
        <v>205.73</v>
      </c>
      <c r="D482" s="7"/>
      <c r="E482" s="7" t="s">
        <v>924</v>
      </c>
      <c r="F482" s="7" t="s">
        <v>925</v>
      </c>
      <c r="G482" s="7"/>
    </row>
    <row r="483" spans="1:7" ht="12.75">
      <c r="A483" s="6"/>
      <c r="B483" s="8">
        <v>2013</v>
      </c>
      <c r="C483" s="7">
        <f>D483+E483+F483+G483</f>
        <v>0</v>
      </c>
      <c r="D483" s="7"/>
      <c r="E483" s="7"/>
      <c r="F483" s="7"/>
      <c r="G483" s="7"/>
    </row>
    <row r="484" spans="1:7" ht="12.75">
      <c r="A484" s="6"/>
      <c r="B484" s="8">
        <v>2014</v>
      </c>
      <c r="C484" s="7">
        <f>D484+E484+F484+G484</f>
        <v>0</v>
      </c>
      <c r="D484" s="7"/>
      <c r="E484" s="7"/>
      <c r="F484" s="7"/>
      <c r="G484" s="7"/>
    </row>
    <row r="485" spans="1:7" ht="12.75">
      <c r="A485" s="6"/>
      <c r="B485" s="8">
        <v>2015</v>
      </c>
      <c r="C485" s="7">
        <f>D485+E485+F485+G485</f>
        <v>0</v>
      </c>
      <c r="D485" s="7"/>
      <c r="E485" s="7"/>
      <c r="F485" s="7"/>
      <c r="G485" s="7"/>
    </row>
    <row r="486" spans="1:7" ht="123.75">
      <c r="A486" s="6">
        <v>4.48</v>
      </c>
      <c r="B486" s="5" t="s">
        <v>316</v>
      </c>
      <c r="C486" s="7">
        <f>C487+C488+C489+C490+C491</f>
        <v>2879.3</v>
      </c>
      <c r="D486" s="7">
        <f>D487+D488+D489+D490+D491</f>
        <v>0</v>
      </c>
      <c r="E486" s="7">
        <f>E487+E488+E489+E490+E491</f>
        <v>2625.8</v>
      </c>
      <c r="F486" s="7">
        <f>F487+F488+F489+F490+F491</f>
        <v>253.5</v>
      </c>
      <c r="G486" s="7">
        <f>G487+G488+G489+G490+G491</f>
        <v>0</v>
      </c>
    </row>
    <row r="487" spans="1:7" ht="12.75">
      <c r="A487" s="6"/>
      <c r="B487" s="8">
        <v>2011</v>
      </c>
      <c r="C487" s="7">
        <f>D487+E487+F487+G487</f>
        <v>1143.4</v>
      </c>
      <c r="D487" s="7"/>
      <c r="E487" s="7" t="s">
        <v>926</v>
      </c>
      <c r="F487" s="7" t="s">
        <v>927</v>
      </c>
      <c r="G487" s="7"/>
    </row>
    <row r="488" spans="1:7" ht="12.75">
      <c r="A488" s="6"/>
      <c r="B488" s="8">
        <v>2012</v>
      </c>
      <c r="C488" s="7">
        <f>D488+E488+F488+G488</f>
        <v>1735.9</v>
      </c>
      <c r="D488" s="7"/>
      <c r="E488" s="7" t="s">
        <v>928</v>
      </c>
      <c r="F488" s="7">
        <v>186</v>
      </c>
      <c r="G488" s="7"/>
    </row>
    <row r="489" spans="1:7" ht="12.75">
      <c r="A489" s="6"/>
      <c r="B489" s="8">
        <v>2013</v>
      </c>
      <c r="C489" s="7">
        <f>D489+E489+F489+G489</f>
        <v>0</v>
      </c>
      <c r="D489" s="7"/>
      <c r="E489" s="7"/>
      <c r="F489" s="7"/>
      <c r="G489" s="7"/>
    </row>
    <row r="490" spans="1:7" ht="12.75">
      <c r="A490" s="6"/>
      <c r="B490" s="8">
        <v>2014</v>
      </c>
      <c r="C490" s="7">
        <f>D490+E490+F490+G490</f>
        <v>0</v>
      </c>
      <c r="D490" s="7"/>
      <c r="E490" s="7"/>
      <c r="F490" s="7"/>
      <c r="G490" s="7"/>
    </row>
    <row r="491" spans="1:7" ht="12.75">
      <c r="A491" s="6"/>
      <c r="B491" s="8">
        <v>2015</v>
      </c>
      <c r="C491" s="7">
        <f>D491+E491+F491+G491</f>
        <v>0</v>
      </c>
      <c r="D491" s="7"/>
      <c r="E491" s="7"/>
      <c r="F491" s="7"/>
      <c r="G491" s="7"/>
    </row>
    <row r="492" spans="1:7" ht="123.75">
      <c r="A492" s="6" t="s">
        <v>320</v>
      </c>
      <c r="B492" s="5" t="s">
        <v>321</v>
      </c>
      <c r="C492" s="7">
        <f>C493+C494+C495+C496+C497</f>
        <v>18658</v>
      </c>
      <c r="D492" s="7">
        <f>D493+D494+D495+D496+D497</f>
        <v>0</v>
      </c>
      <c r="E492" s="7">
        <f>E493+E494+E495+E496+E497</f>
        <v>1680</v>
      </c>
      <c r="F492" s="7">
        <f>F493+F494+F495+F496+F497</f>
        <v>16978</v>
      </c>
      <c r="G492" s="7">
        <f>G493+G494+G495+G496+G497</f>
        <v>0</v>
      </c>
    </row>
    <row r="493" spans="1:7" ht="12.75">
      <c r="A493" s="6"/>
      <c r="B493" s="8">
        <v>2011</v>
      </c>
      <c r="C493" s="7">
        <f>D493+E493+F493+G493</f>
        <v>9329</v>
      </c>
      <c r="D493" s="7"/>
      <c r="E493" s="7">
        <v>840</v>
      </c>
      <c r="F493" s="7">
        <v>8489</v>
      </c>
      <c r="G493" s="7"/>
    </row>
    <row r="494" spans="1:7" ht="12.75">
      <c r="A494" s="6"/>
      <c r="B494" s="8">
        <v>2012</v>
      </c>
      <c r="C494" s="7">
        <f>D494+E494+F494+G494</f>
        <v>9329</v>
      </c>
      <c r="D494" s="7"/>
      <c r="E494" s="7">
        <v>840</v>
      </c>
      <c r="F494" s="7">
        <v>8489</v>
      </c>
      <c r="G494" s="7"/>
    </row>
    <row r="495" spans="1:7" ht="12.75">
      <c r="A495" s="6"/>
      <c r="B495" s="8">
        <v>2013</v>
      </c>
      <c r="C495" s="7">
        <f>D495+E495+F495+G495</f>
        <v>0</v>
      </c>
      <c r="D495" s="7"/>
      <c r="E495" s="7"/>
      <c r="F495" s="7"/>
      <c r="G495" s="7"/>
    </row>
    <row r="496" spans="1:7" ht="12.75">
      <c r="A496" s="6"/>
      <c r="B496" s="8">
        <v>2014</v>
      </c>
      <c r="C496" s="7">
        <f>D496+E496+F496+G496</f>
        <v>0</v>
      </c>
      <c r="D496" s="7"/>
      <c r="E496" s="7"/>
      <c r="F496" s="7"/>
      <c r="G496" s="7"/>
    </row>
    <row r="497" spans="1:7" ht="12.75">
      <c r="A497" s="6"/>
      <c r="B497" s="8">
        <v>2015</v>
      </c>
      <c r="C497" s="7">
        <f>D497+E497+F497+G497</f>
        <v>0</v>
      </c>
      <c r="D497" s="7"/>
      <c r="E497" s="7"/>
      <c r="F497" s="7"/>
      <c r="G497" s="7"/>
    </row>
    <row r="498" spans="1:7" ht="112.5">
      <c r="A498" s="6" t="s">
        <v>334</v>
      </c>
      <c r="B498" s="5" t="s">
        <v>335</v>
      </c>
      <c r="C498" s="7">
        <f>C499+C500+C501+C502+C503</f>
        <v>121945.8</v>
      </c>
      <c r="D498" s="7">
        <f>D499+D500+D501+D502+D503</f>
        <v>0</v>
      </c>
      <c r="E498" s="7">
        <f>E499+E500+E501+E502+E503</f>
        <v>485.8</v>
      </c>
      <c r="F498" s="7">
        <f>F499+F500+F501+F502+F503</f>
        <v>121460</v>
      </c>
      <c r="G498" s="7">
        <f>G499+G500+G501+G502+G503</f>
        <v>0</v>
      </c>
    </row>
    <row r="499" spans="1:7" ht="12.75">
      <c r="A499" s="6"/>
      <c r="B499" s="8">
        <v>2011</v>
      </c>
      <c r="C499" s="7">
        <f>D499+E499+F499+G499</f>
        <v>59210.9</v>
      </c>
      <c r="D499" s="7"/>
      <c r="E499" s="7" t="s">
        <v>929</v>
      </c>
      <c r="F499" s="7">
        <v>58975</v>
      </c>
      <c r="G499" s="7"/>
    </row>
    <row r="500" spans="1:7" ht="12.75">
      <c r="A500" s="6"/>
      <c r="B500" s="8">
        <v>2012</v>
      </c>
      <c r="C500" s="7">
        <f>D500+E500+F500+G500</f>
        <v>62734.9</v>
      </c>
      <c r="D500" s="7"/>
      <c r="E500" s="7" t="s">
        <v>930</v>
      </c>
      <c r="F500" s="7">
        <v>62485</v>
      </c>
      <c r="G500" s="7"/>
    </row>
    <row r="501" spans="1:7" ht="12.75">
      <c r="A501" s="6"/>
      <c r="B501" s="8">
        <v>2013</v>
      </c>
      <c r="C501" s="7">
        <f>D501+E501+F501+G501</f>
        <v>0</v>
      </c>
      <c r="D501" s="7"/>
      <c r="E501" s="7"/>
      <c r="F501" s="7"/>
      <c r="G501" s="7"/>
    </row>
    <row r="502" spans="1:7" ht="12.75">
      <c r="A502" s="6"/>
      <c r="B502" s="8">
        <v>2014</v>
      </c>
      <c r="C502" s="7">
        <f>D502+E502+F502+G502</f>
        <v>0</v>
      </c>
      <c r="D502" s="7"/>
      <c r="E502" s="7"/>
      <c r="F502" s="7"/>
      <c r="G502" s="7"/>
    </row>
    <row r="503" spans="1:7" ht="12.75">
      <c r="A503" s="6"/>
      <c r="B503" s="8">
        <v>2015</v>
      </c>
      <c r="C503" s="7">
        <f>D503+E503+F503+G503</f>
        <v>0</v>
      </c>
      <c r="D503" s="7"/>
      <c r="E503" s="7"/>
      <c r="F503" s="7"/>
      <c r="G503" s="7"/>
    </row>
    <row r="504" spans="1:7" ht="135">
      <c r="A504" s="6" t="s">
        <v>338</v>
      </c>
      <c r="B504" s="5" t="s">
        <v>339</v>
      </c>
      <c r="C504" s="7">
        <f>C505+C506+C507+C508+C509</f>
        <v>575</v>
      </c>
      <c r="D504" s="7">
        <f>D505+D506+D507+D508+D509</f>
        <v>0</v>
      </c>
      <c r="E504" s="7">
        <f>E505+E506+E507+E508+E509</f>
        <v>460</v>
      </c>
      <c r="F504" s="7">
        <f>F505+F506+F507+F508+F509</f>
        <v>115</v>
      </c>
      <c r="G504" s="7">
        <f>G505+G506+G507+G508+G509</f>
        <v>0</v>
      </c>
    </row>
    <row r="505" spans="1:7" ht="12.75">
      <c r="A505" s="6"/>
      <c r="B505" s="8">
        <v>2011</v>
      </c>
      <c r="C505" s="7">
        <f>D505+E505+F505+G505</f>
        <v>0</v>
      </c>
      <c r="D505" s="7"/>
      <c r="E505" s="7"/>
      <c r="F505" s="7"/>
      <c r="G505" s="7"/>
    </row>
    <row r="506" spans="1:7" ht="12.75">
      <c r="A506" s="6"/>
      <c r="B506" s="8">
        <v>2012</v>
      </c>
      <c r="C506" s="7">
        <f>D506+E506+F506+G506</f>
        <v>575</v>
      </c>
      <c r="D506" s="7"/>
      <c r="E506" s="7">
        <v>460</v>
      </c>
      <c r="F506" s="7">
        <v>115</v>
      </c>
      <c r="G506" s="7"/>
    </row>
    <row r="507" spans="1:7" ht="12.75">
      <c r="A507" s="6"/>
      <c r="B507" s="8">
        <v>2013</v>
      </c>
      <c r="C507" s="7">
        <f>D507+E507+F507+G507</f>
        <v>0</v>
      </c>
      <c r="D507" s="7"/>
      <c r="E507" s="7"/>
      <c r="F507" s="7"/>
      <c r="G507" s="7"/>
    </row>
    <row r="508" spans="1:7" ht="12.75">
      <c r="A508" s="6"/>
      <c r="B508" s="8">
        <v>2014</v>
      </c>
      <c r="C508" s="7">
        <f>D508+E508+F508+G508</f>
        <v>0</v>
      </c>
      <c r="D508" s="7"/>
      <c r="E508" s="7"/>
      <c r="F508" s="7"/>
      <c r="G508" s="7"/>
    </row>
    <row r="509" spans="1:7" ht="12.75">
      <c r="A509" s="6"/>
      <c r="B509" s="8">
        <v>2015</v>
      </c>
      <c r="C509" s="7">
        <f>D509+E509+F509+G509</f>
        <v>0</v>
      </c>
      <c r="D509" s="7"/>
      <c r="E509" s="7"/>
      <c r="F509" s="7"/>
      <c r="G509" s="7"/>
    </row>
    <row r="510" spans="1:7" ht="56.25">
      <c r="A510" s="6">
        <v>4.49</v>
      </c>
      <c r="B510" s="5" t="s">
        <v>342</v>
      </c>
      <c r="C510" s="7">
        <f>C511+C512+C513+C514+C515</f>
        <v>2900</v>
      </c>
      <c r="D510" s="7">
        <f>D511+D512+D513+D514+D515</f>
        <v>0</v>
      </c>
      <c r="E510" s="7">
        <f>E511+E512+E513+E514+E515</f>
        <v>0</v>
      </c>
      <c r="F510" s="7">
        <f>F511+F512+F513+F514+F515</f>
        <v>2900</v>
      </c>
      <c r="G510" s="7">
        <f>G511+G512+G513+G514+G515</f>
        <v>0</v>
      </c>
    </row>
    <row r="511" spans="1:7" ht="12.75">
      <c r="A511" s="6"/>
      <c r="B511" s="8">
        <v>2011</v>
      </c>
      <c r="C511" s="7">
        <f>D511+E511+F511+G511</f>
        <v>400</v>
      </c>
      <c r="D511" s="7"/>
      <c r="E511" s="7"/>
      <c r="F511" s="7">
        <v>400</v>
      </c>
      <c r="G511" s="7"/>
    </row>
    <row r="512" spans="1:7" ht="12.75">
      <c r="A512" s="6"/>
      <c r="B512" s="8">
        <v>2012</v>
      </c>
      <c r="C512" s="7">
        <f>D512+E512+F512+G512</f>
        <v>0</v>
      </c>
      <c r="D512" s="7"/>
      <c r="E512" s="7"/>
      <c r="F512" s="7"/>
      <c r="G512" s="7"/>
    </row>
    <row r="513" spans="1:7" ht="12.75">
      <c r="A513" s="6"/>
      <c r="B513" s="8">
        <v>2013</v>
      </c>
      <c r="C513" s="7">
        <f>D513+E513+F513+G513</f>
        <v>2500</v>
      </c>
      <c r="D513" s="7"/>
      <c r="E513" s="7"/>
      <c r="F513" s="7">
        <v>2500</v>
      </c>
      <c r="G513" s="7"/>
    </row>
    <row r="514" spans="1:7" ht="12.75">
      <c r="A514" s="6"/>
      <c r="B514" s="8">
        <v>2014</v>
      </c>
      <c r="C514" s="7">
        <f>D514+E514+F514+G514</f>
        <v>0</v>
      </c>
      <c r="D514" s="7"/>
      <c r="E514" s="7"/>
      <c r="F514" s="7"/>
      <c r="G514" s="7"/>
    </row>
    <row r="515" spans="1:7" ht="12.75">
      <c r="A515" s="6"/>
      <c r="B515" s="8">
        <v>2015</v>
      </c>
      <c r="C515" s="7">
        <f>D515+E515+F515+G515</f>
        <v>0</v>
      </c>
      <c r="D515" s="7"/>
      <c r="E515" s="7"/>
      <c r="F515" s="7"/>
      <c r="G515" s="7"/>
    </row>
    <row r="516" spans="1:7" ht="78.75">
      <c r="A516" s="12">
        <v>4.5</v>
      </c>
      <c r="B516" s="5" t="s">
        <v>345</v>
      </c>
      <c r="C516" s="7">
        <f>C517+C518+C519+C520+C521</f>
        <v>3000</v>
      </c>
      <c r="D516" s="7">
        <f>D517+D518+D519+D520+D521</f>
        <v>0</v>
      </c>
      <c r="E516" s="7">
        <f>E517+E518+E519+E520+E521</f>
        <v>0</v>
      </c>
      <c r="F516" s="7">
        <f>F517+F518+F519+F520+F521</f>
        <v>3000</v>
      </c>
      <c r="G516" s="7">
        <f>G517+G518+G519+G520+G521</f>
        <v>0</v>
      </c>
    </row>
    <row r="517" spans="1:7" ht="12.75">
      <c r="A517" s="6"/>
      <c r="B517" s="8">
        <v>2011</v>
      </c>
      <c r="C517" s="7">
        <f>D517+E517+F517+G517</f>
        <v>0</v>
      </c>
      <c r="D517" s="7"/>
      <c r="E517" s="7"/>
      <c r="F517" s="7"/>
      <c r="G517" s="7"/>
    </row>
    <row r="518" spans="1:7" ht="12.75">
      <c r="A518" s="6"/>
      <c r="B518" s="8">
        <v>2012</v>
      </c>
      <c r="C518" s="7">
        <f>D518+E518+F518+G518</f>
        <v>3000</v>
      </c>
      <c r="D518" s="7"/>
      <c r="E518" s="7"/>
      <c r="F518" s="7">
        <v>3000</v>
      </c>
      <c r="G518" s="7"/>
    </row>
    <row r="519" spans="1:7" ht="12.75">
      <c r="A519" s="6"/>
      <c r="B519" s="8">
        <v>2013</v>
      </c>
      <c r="C519" s="7">
        <f>D519+E519+F519+G519</f>
        <v>0</v>
      </c>
      <c r="D519" s="7"/>
      <c r="E519" s="7"/>
      <c r="F519" s="7"/>
      <c r="G519" s="7"/>
    </row>
    <row r="520" spans="1:7" ht="12.75">
      <c r="A520" s="6"/>
      <c r="B520" s="8">
        <v>2014</v>
      </c>
      <c r="C520" s="7">
        <f>D520+E520+F520+G520</f>
        <v>0</v>
      </c>
      <c r="D520" s="7"/>
      <c r="E520" s="7"/>
      <c r="F520" s="7"/>
      <c r="G520" s="7"/>
    </row>
    <row r="521" spans="1:7" ht="12.75">
      <c r="A521" s="6"/>
      <c r="B521" s="8">
        <v>2015</v>
      </c>
      <c r="C521" s="7">
        <f>D521+E521+F521+G521</f>
        <v>0</v>
      </c>
      <c r="D521" s="7"/>
      <c r="E521" s="7"/>
      <c r="F521" s="7"/>
      <c r="G521" s="7"/>
    </row>
    <row r="522" spans="1:7" ht="78.75">
      <c r="A522" s="6">
        <v>4.51</v>
      </c>
      <c r="B522" s="5" t="s">
        <v>347</v>
      </c>
      <c r="C522" s="7">
        <f>C523+C524+C525+C526+C527</f>
        <v>600</v>
      </c>
      <c r="D522" s="7">
        <f>D523+D524+D525+D526+D527</f>
        <v>0</v>
      </c>
      <c r="E522" s="7">
        <f>E523+E524+E525+E526+E527</f>
        <v>0</v>
      </c>
      <c r="F522" s="7">
        <f>F523+F524+F525+F526+F527</f>
        <v>600</v>
      </c>
      <c r="G522" s="7">
        <f>G523+G524+G525+G526+G527</f>
        <v>0</v>
      </c>
    </row>
    <row r="523" spans="1:7" ht="12.75">
      <c r="A523" s="6"/>
      <c r="B523" s="8">
        <v>2011</v>
      </c>
      <c r="C523" s="7">
        <f>D523+E523+F523+G523</f>
        <v>0</v>
      </c>
      <c r="D523" s="7"/>
      <c r="E523" s="7"/>
      <c r="F523" s="7"/>
      <c r="G523" s="7"/>
    </row>
    <row r="524" spans="1:7" ht="12.75">
      <c r="A524" s="6"/>
      <c r="B524" s="8">
        <v>2012</v>
      </c>
      <c r="C524" s="7">
        <f>D524+E524+F524+G524</f>
        <v>0</v>
      </c>
      <c r="D524" s="7"/>
      <c r="E524" s="7"/>
      <c r="F524" s="7"/>
      <c r="G524" s="7"/>
    </row>
    <row r="525" spans="1:7" ht="12.75">
      <c r="A525" s="6"/>
      <c r="B525" s="8">
        <v>2013</v>
      </c>
      <c r="C525" s="7">
        <f>D525+E525+F525+G525</f>
        <v>0</v>
      </c>
      <c r="D525" s="7"/>
      <c r="E525" s="7"/>
      <c r="F525" s="7"/>
      <c r="G525" s="7"/>
    </row>
    <row r="526" spans="1:7" ht="12.75">
      <c r="A526" s="6"/>
      <c r="B526" s="8">
        <v>2014</v>
      </c>
      <c r="C526" s="7">
        <f>D526+E526+F526+G526</f>
        <v>600</v>
      </c>
      <c r="D526" s="7"/>
      <c r="E526" s="7"/>
      <c r="F526" s="7">
        <v>600</v>
      </c>
      <c r="G526" s="7"/>
    </row>
    <row r="527" spans="1:7" ht="12.75">
      <c r="A527" s="6"/>
      <c r="B527" s="8">
        <v>2015</v>
      </c>
      <c r="C527" s="7">
        <f>D527+E527+F527+G527</f>
        <v>0</v>
      </c>
      <c r="D527" s="7"/>
      <c r="E527" s="7"/>
      <c r="F527" s="7"/>
      <c r="G527" s="7"/>
    </row>
    <row r="528" spans="1:7" ht="67.5">
      <c r="A528" s="6">
        <v>4.52</v>
      </c>
      <c r="B528" s="5" t="s">
        <v>350</v>
      </c>
      <c r="C528" s="7">
        <f>C529+C530+C531+C532+C533</f>
        <v>1000</v>
      </c>
      <c r="D528" s="7">
        <f>D529+D530+D531+D532+D533</f>
        <v>0</v>
      </c>
      <c r="E528" s="7">
        <f>E529+E530+E531+E532+E533</f>
        <v>0</v>
      </c>
      <c r="F528" s="7">
        <f>F529+F530+F531+F532+F533</f>
        <v>1000</v>
      </c>
      <c r="G528" s="7">
        <f>G529+G530+G531+G532+G533</f>
        <v>0</v>
      </c>
    </row>
    <row r="529" spans="1:7" ht="12.75">
      <c r="A529" s="6"/>
      <c r="B529" s="8">
        <v>2011</v>
      </c>
      <c r="C529" s="7">
        <f>D529+E529+F529+G529</f>
        <v>0</v>
      </c>
      <c r="D529" s="7"/>
      <c r="E529" s="7"/>
      <c r="F529" s="7"/>
      <c r="G529" s="7"/>
    </row>
    <row r="530" spans="1:7" ht="12.75">
      <c r="A530" s="6"/>
      <c r="B530" s="8">
        <v>2012</v>
      </c>
      <c r="C530" s="7">
        <f>D530+E530+F530+G530</f>
        <v>0</v>
      </c>
      <c r="D530" s="7"/>
      <c r="E530" s="7"/>
      <c r="F530" s="7"/>
      <c r="G530" s="7"/>
    </row>
    <row r="531" spans="1:7" ht="12.75">
      <c r="A531" s="6"/>
      <c r="B531" s="8">
        <v>2013</v>
      </c>
      <c r="C531" s="7">
        <f>D531+E531+F531+G531</f>
        <v>0</v>
      </c>
      <c r="D531" s="7"/>
      <c r="E531" s="7"/>
      <c r="F531" s="7"/>
      <c r="G531" s="7"/>
    </row>
    <row r="532" spans="1:7" ht="12.75">
      <c r="A532" s="6"/>
      <c r="B532" s="8">
        <v>2014</v>
      </c>
      <c r="C532" s="7">
        <f>D532+E532+F532+G532</f>
        <v>0</v>
      </c>
      <c r="D532" s="7"/>
      <c r="E532" s="7"/>
      <c r="F532" s="7"/>
      <c r="G532" s="7"/>
    </row>
    <row r="533" spans="1:7" ht="12.75">
      <c r="A533" s="6"/>
      <c r="B533" s="8">
        <v>2015</v>
      </c>
      <c r="C533" s="7">
        <f>D533+E533+F533+G533</f>
        <v>1000</v>
      </c>
      <c r="D533" s="7"/>
      <c r="E533" s="7"/>
      <c r="F533" s="7">
        <v>1000</v>
      </c>
      <c r="G533" s="7"/>
    </row>
    <row r="534" spans="1:7" ht="90">
      <c r="A534" s="6">
        <v>4.53</v>
      </c>
      <c r="B534" s="5" t="s">
        <v>352</v>
      </c>
      <c r="C534" s="7">
        <f>C535+C536+C537+C538+C539</f>
        <v>2070</v>
      </c>
      <c r="D534" s="7">
        <f>D535+D536+D537+D538+D539</f>
        <v>0</v>
      </c>
      <c r="E534" s="7">
        <f>E535+E536+E537+E538+E539</f>
        <v>0</v>
      </c>
      <c r="F534" s="7">
        <f>F535+F536+F537+F538+F539</f>
        <v>2070</v>
      </c>
      <c r="G534" s="7">
        <f>G535+G536+G537+G538+G539</f>
        <v>0</v>
      </c>
    </row>
    <row r="535" spans="1:7" ht="12.75">
      <c r="A535" s="6"/>
      <c r="B535" s="8">
        <v>2011</v>
      </c>
      <c r="C535" s="7">
        <f>D535+E535+F535+G535</f>
        <v>300</v>
      </c>
      <c r="D535" s="7"/>
      <c r="E535" s="7"/>
      <c r="F535" s="7">
        <v>300</v>
      </c>
      <c r="G535" s="7"/>
    </row>
    <row r="536" spans="1:7" ht="12.75">
      <c r="A536" s="6"/>
      <c r="B536" s="8">
        <v>2012</v>
      </c>
      <c r="C536" s="7">
        <f>D536+E536+F536+G536</f>
        <v>420</v>
      </c>
      <c r="D536" s="7"/>
      <c r="E536" s="7"/>
      <c r="F536" s="7">
        <v>420</v>
      </c>
      <c r="G536" s="7"/>
    </row>
    <row r="537" spans="1:7" ht="12.75">
      <c r="A537" s="6"/>
      <c r="B537" s="8">
        <v>2013</v>
      </c>
      <c r="C537" s="7">
        <f>D537+E537+F537+G537</f>
        <v>450</v>
      </c>
      <c r="D537" s="7"/>
      <c r="E537" s="7"/>
      <c r="F537" s="7">
        <v>450</v>
      </c>
      <c r="G537" s="7"/>
    </row>
    <row r="538" spans="1:7" ht="12.75">
      <c r="A538" s="6"/>
      <c r="B538" s="8">
        <v>2014</v>
      </c>
      <c r="C538" s="7">
        <f>D538+E538+F538+G538</f>
        <v>400</v>
      </c>
      <c r="D538" s="7"/>
      <c r="E538" s="7"/>
      <c r="F538" s="7">
        <v>400</v>
      </c>
      <c r="G538" s="7"/>
    </row>
    <row r="539" spans="1:7" ht="12.75">
      <c r="A539" s="6"/>
      <c r="B539" s="8">
        <v>2015</v>
      </c>
      <c r="C539" s="7">
        <f>D539+E539+F539+G539</f>
        <v>500</v>
      </c>
      <c r="D539" s="7"/>
      <c r="E539" s="7"/>
      <c r="F539" s="7">
        <v>500</v>
      </c>
      <c r="G539" s="7"/>
    </row>
    <row r="540" spans="1:7" ht="101.25">
      <c r="A540" s="6">
        <v>4.54</v>
      </c>
      <c r="B540" s="5" t="s">
        <v>355</v>
      </c>
      <c r="C540" s="7">
        <f>C541+C542+C543+C544+C545</f>
        <v>1550</v>
      </c>
      <c r="D540" s="7">
        <f>D541+D542+D543+D544+D545</f>
        <v>0</v>
      </c>
      <c r="E540" s="7">
        <f>E541+E542+E543+E544+E545</f>
        <v>0</v>
      </c>
      <c r="F540" s="7">
        <f>F541+F542+F543+F544+F545</f>
        <v>1550</v>
      </c>
      <c r="G540" s="7">
        <f>G541+G542+G543+G544+G545</f>
        <v>0</v>
      </c>
    </row>
    <row r="541" spans="1:7" ht="12.75">
      <c r="A541" s="6"/>
      <c r="B541" s="8">
        <v>2011</v>
      </c>
      <c r="C541" s="7">
        <f>D541+E541+F541+G541</f>
        <v>200</v>
      </c>
      <c r="D541" s="7"/>
      <c r="E541" s="7"/>
      <c r="F541" s="7">
        <v>200</v>
      </c>
      <c r="G541" s="7"/>
    </row>
    <row r="542" spans="1:7" ht="12.75">
      <c r="A542" s="6"/>
      <c r="B542" s="8">
        <v>2012</v>
      </c>
      <c r="C542" s="7">
        <f>D542+E542+F542+G542</f>
        <v>150</v>
      </c>
      <c r="D542" s="7"/>
      <c r="E542" s="7"/>
      <c r="F542" s="7">
        <v>150</v>
      </c>
      <c r="G542" s="7"/>
    </row>
    <row r="543" spans="1:7" ht="12.75">
      <c r="A543" s="6"/>
      <c r="B543" s="8">
        <v>2013</v>
      </c>
      <c r="C543" s="7">
        <f>D543+E543+F543+G543</f>
        <v>300</v>
      </c>
      <c r="D543" s="7"/>
      <c r="E543" s="7"/>
      <c r="F543" s="7">
        <v>300</v>
      </c>
      <c r="G543" s="7"/>
    </row>
    <row r="544" spans="1:7" ht="12.75">
      <c r="A544" s="6"/>
      <c r="B544" s="8">
        <v>2014</v>
      </c>
      <c r="C544" s="7">
        <f>D544+E544+F544+G544</f>
        <v>400</v>
      </c>
      <c r="D544" s="7"/>
      <c r="E544" s="7"/>
      <c r="F544" s="7">
        <v>400</v>
      </c>
      <c r="G544" s="7"/>
    </row>
    <row r="545" spans="1:7" ht="12.75">
      <c r="A545" s="6"/>
      <c r="B545" s="8">
        <v>2015</v>
      </c>
      <c r="C545" s="7">
        <f>D545+E545+F545+G545</f>
        <v>500</v>
      </c>
      <c r="D545" s="7"/>
      <c r="E545" s="7"/>
      <c r="F545" s="7">
        <v>500</v>
      </c>
      <c r="G545" s="7"/>
    </row>
    <row r="546" spans="1:7" ht="101.25">
      <c r="A546" s="6">
        <v>4.55</v>
      </c>
      <c r="B546" s="5" t="s">
        <v>359</v>
      </c>
      <c r="C546" s="7">
        <f>C547+C548+C549+C550+C551</f>
        <v>780</v>
      </c>
      <c r="D546" s="7">
        <f>D547+D548+D549+D550+D551</f>
        <v>0</v>
      </c>
      <c r="E546" s="7">
        <f>E547+E548+E549+E550+E551</f>
        <v>0</v>
      </c>
      <c r="F546" s="7">
        <f>F547+F548+F549+F550+F551</f>
        <v>590</v>
      </c>
      <c r="G546" s="7">
        <f>G547+G548+G549+G550+G551</f>
        <v>190</v>
      </c>
    </row>
    <row r="547" spans="1:7" ht="12.75">
      <c r="A547" s="6"/>
      <c r="B547" s="8">
        <v>2011</v>
      </c>
      <c r="C547" s="7">
        <f>D547+E547+F547+G547</f>
        <v>50</v>
      </c>
      <c r="D547" s="7"/>
      <c r="E547" s="7"/>
      <c r="F547" s="7">
        <v>50</v>
      </c>
      <c r="G547" s="7"/>
    </row>
    <row r="548" spans="1:7" ht="12.75">
      <c r="A548" s="6"/>
      <c r="B548" s="8">
        <v>2012</v>
      </c>
      <c r="C548" s="7">
        <f>D548+E548+F548+G548</f>
        <v>180</v>
      </c>
      <c r="D548" s="7"/>
      <c r="E548" s="7"/>
      <c r="F548" s="7">
        <v>120</v>
      </c>
      <c r="G548" s="7">
        <v>60</v>
      </c>
    </row>
    <row r="549" spans="1:7" ht="12.75">
      <c r="A549" s="6"/>
      <c r="B549" s="8">
        <v>2013</v>
      </c>
      <c r="C549" s="7">
        <f>D549+E549+F549+G549</f>
        <v>100</v>
      </c>
      <c r="D549" s="7"/>
      <c r="E549" s="7"/>
      <c r="F549" s="7">
        <v>70</v>
      </c>
      <c r="G549" s="7">
        <v>30</v>
      </c>
    </row>
    <row r="550" spans="1:7" ht="12.75">
      <c r="A550" s="6"/>
      <c r="B550" s="8">
        <v>2014</v>
      </c>
      <c r="C550" s="7">
        <f>D550+E550+F550+G550</f>
        <v>150</v>
      </c>
      <c r="D550" s="7"/>
      <c r="E550" s="7"/>
      <c r="F550" s="7">
        <v>150</v>
      </c>
      <c r="G550" s="7"/>
    </row>
    <row r="551" spans="1:7" ht="12.75">
      <c r="A551" s="6"/>
      <c r="B551" s="8">
        <v>2015</v>
      </c>
      <c r="C551" s="7">
        <f>D551+E551+F551+G551</f>
        <v>300</v>
      </c>
      <c r="D551" s="7"/>
      <c r="E551" s="7"/>
      <c r="F551" s="7">
        <v>200</v>
      </c>
      <c r="G551" s="7">
        <v>100</v>
      </c>
    </row>
    <row r="552" spans="1:7" ht="22.5">
      <c r="A552" s="6">
        <v>4.56</v>
      </c>
      <c r="B552" s="5" t="s">
        <v>362</v>
      </c>
      <c r="C552" s="7">
        <f>C553+C554+C555+C556+C557</f>
        <v>420</v>
      </c>
      <c r="D552" s="7">
        <f>D553+D554+D555+D556+D557</f>
        <v>0</v>
      </c>
      <c r="E552" s="7">
        <f>E553+E554+E555+E556+E557</f>
        <v>0</v>
      </c>
      <c r="F552" s="7">
        <f>F553+F554+F555+F556+F557</f>
        <v>370</v>
      </c>
      <c r="G552" s="7">
        <f>G553+G554+G555+G556+G557</f>
        <v>50</v>
      </c>
    </row>
    <row r="553" spans="1:7" ht="12.75">
      <c r="A553" s="6"/>
      <c r="B553" s="8">
        <v>2011</v>
      </c>
      <c r="C553" s="7">
        <f>D553+E553+F553+G553</f>
        <v>50</v>
      </c>
      <c r="D553" s="7"/>
      <c r="E553" s="7"/>
      <c r="F553" s="7">
        <v>50</v>
      </c>
      <c r="G553" s="7"/>
    </row>
    <row r="554" spans="1:7" ht="12.75">
      <c r="A554" s="6"/>
      <c r="B554" s="8">
        <v>2012</v>
      </c>
      <c r="C554" s="7">
        <f>D554+E554+F554+G554</f>
        <v>50</v>
      </c>
      <c r="D554" s="7"/>
      <c r="E554" s="7"/>
      <c r="F554" s="7"/>
      <c r="G554" s="7">
        <v>50</v>
      </c>
    </row>
    <row r="555" spans="1:7" ht="12.75">
      <c r="A555" s="6"/>
      <c r="B555" s="8">
        <v>2013</v>
      </c>
      <c r="C555" s="7">
        <f>D555+E555+F555+G555</f>
        <v>70</v>
      </c>
      <c r="D555" s="7"/>
      <c r="E555" s="7"/>
      <c r="F555" s="7">
        <v>70</v>
      </c>
      <c r="G555" s="7"/>
    </row>
    <row r="556" spans="1:7" ht="12.75">
      <c r="A556" s="6"/>
      <c r="B556" s="8">
        <v>2014</v>
      </c>
      <c r="C556" s="7">
        <f>D556+E556+F556+G556</f>
        <v>100</v>
      </c>
      <c r="D556" s="7"/>
      <c r="E556" s="7"/>
      <c r="F556" s="7">
        <v>100</v>
      </c>
      <c r="G556" s="7"/>
    </row>
    <row r="557" spans="1:7" ht="12.75">
      <c r="A557" s="6"/>
      <c r="B557" s="8">
        <v>2015</v>
      </c>
      <c r="C557" s="7">
        <f>D557+E557+F557+G557</f>
        <v>150</v>
      </c>
      <c r="D557" s="7"/>
      <c r="E557" s="7"/>
      <c r="F557" s="7">
        <v>150</v>
      </c>
      <c r="G557" s="7"/>
    </row>
    <row r="558" spans="1:7" ht="33.75">
      <c r="A558" s="6">
        <v>4.57</v>
      </c>
      <c r="B558" s="5" t="s">
        <v>365</v>
      </c>
      <c r="C558" s="7">
        <f>C559+C560+C561+C562+C563</f>
        <v>300</v>
      </c>
      <c r="D558" s="7">
        <f>D559+D560+D561+D562+D563</f>
        <v>0</v>
      </c>
      <c r="E558" s="7">
        <f>E559+E560+E561+E562+E563</f>
        <v>0</v>
      </c>
      <c r="F558" s="7">
        <f>F559+F560+F561+F562+F563</f>
        <v>300</v>
      </c>
      <c r="G558" s="7">
        <f>G559+G560+G561+G562+G563</f>
        <v>0</v>
      </c>
    </row>
    <row r="559" spans="1:7" ht="12.75">
      <c r="A559" s="6"/>
      <c r="B559" s="8">
        <v>2011</v>
      </c>
      <c r="C559" s="7">
        <f>D559+E559+F559+G559</f>
        <v>0</v>
      </c>
      <c r="D559" s="7"/>
      <c r="E559" s="7"/>
      <c r="F559" s="7"/>
      <c r="G559" s="7"/>
    </row>
    <row r="560" spans="1:7" ht="12.75">
      <c r="A560" s="6"/>
      <c r="B560" s="8">
        <v>2012</v>
      </c>
      <c r="C560" s="7">
        <f>D560+E560+F560+G560</f>
        <v>0</v>
      </c>
      <c r="D560" s="7"/>
      <c r="E560" s="7"/>
      <c r="F560" s="7"/>
      <c r="G560" s="7"/>
    </row>
    <row r="561" spans="1:7" ht="12.75">
      <c r="A561" s="6"/>
      <c r="B561" s="8">
        <v>2013</v>
      </c>
      <c r="C561" s="7">
        <f>D561+E561+F561+G561</f>
        <v>300</v>
      </c>
      <c r="D561" s="7"/>
      <c r="E561" s="7"/>
      <c r="F561" s="7">
        <v>300</v>
      </c>
      <c r="G561" s="7"/>
    </row>
    <row r="562" spans="1:7" ht="12.75">
      <c r="A562" s="6"/>
      <c r="B562" s="8">
        <v>2014</v>
      </c>
      <c r="C562" s="7">
        <f>D562+E562+F562+G562</f>
        <v>0</v>
      </c>
      <c r="D562" s="7"/>
      <c r="E562" s="7"/>
      <c r="F562" s="7"/>
      <c r="G562" s="7"/>
    </row>
    <row r="563" spans="1:7" ht="12.75">
      <c r="A563" s="6"/>
      <c r="B563" s="8">
        <v>2015</v>
      </c>
      <c r="C563" s="7">
        <f>D563+E563+F563+G563</f>
        <v>0</v>
      </c>
      <c r="D563" s="7"/>
      <c r="E563" s="7"/>
      <c r="F563" s="7"/>
      <c r="G563" s="7"/>
    </row>
    <row r="564" spans="1:7" ht="33.75">
      <c r="A564" s="6">
        <v>4.58</v>
      </c>
      <c r="B564" s="5" t="s">
        <v>368</v>
      </c>
      <c r="C564" s="7">
        <f>C565+C566+C567+C568+C569</f>
        <v>100</v>
      </c>
      <c r="D564" s="7">
        <f>D565+D566+D567+D568+D569</f>
        <v>0</v>
      </c>
      <c r="E564" s="7">
        <f>E565+E566+E567+E568+E569</f>
        <v>0</v>
      </c>
      <c r="F564" s="7">
        <f>F565+F566+F567+F568+F569</f>
        <v>100</v>
      </c>
      <c r="G564" s="7">
        <f>G565+G566+G567+G568+G569</f>
        <v>0</v>
      </c>
    </row>
    <row r="565" spans="1:7" ht="12.75">
      <c r="A565" s="6"/>
      <c r="B565" s="8">
        <v>2011</v>
      </c>
      <c r="C565" s="7">
        <f>D565+E565+F565+G565</f>
        <v>0</v>
      </c>
      <c r="D565" s="7"/>
      <c r="E565" s="7"/>
      <c r="F565" s="7"/>
      <c r="G565" s="7"/>
    </row>
    <row r="566" spans="1:7" ht="12.75">
      <c r="A566" s="6"/>
      <c r="B566" s="8">
        <v>2012</v>
      </c>
      <c r="C566" s="7">
        <f>D566+E566+F566+G566</f>
        <v>0</v>
      </c>
      <c r="D566" s="7"/>
      <c r="E566" s="7"/>
      <c r="F566" s="7"/>
      <c r="G566" s="7"/>
    </row>
    <row r="567" spans="1:7" ht="12.75">
      <c r="A567" s="6"/>
      <c r="B567" s="8">
        <v>2013</v>
      </c>
      <c r="C567" s="7">
        <f>D567+E567+F567+G567</f>
        <v>100</v>
      </c>
      <c r="D567" s="7"/>
      <c r="E567" s="7"/>
      <c r="F567" s="7">
        <v>100</v>
      </c>
      <c r="G567" s="7"/>
    </row>
    <row r="568" spans="1:7" ht="12.75">
      <c r="A568" s="6"/>
      <c r="B568" s="8">
        <v>2014</v>
      </c>
      <c r="C568" s="7">
        <f>D568+E568+F568+G568</f>
        <v>0</v>
      </c>
      <c r="D568" s="7"/>
      <c r="E568" s="7"/>
      <c r="F568" s="7"/>
      <c r="G568" s="7"/>
    </row>
    <row r="569" spans="1:7" ht="12.75">
      <c r="A569" s="6"/>
      <c r="B569" s="8">
        <v>2015</v>
      </c>
      <c r="C569" s="7">
        <f>D569+E569+F569+G569</f>
        <v>0</v>
      </c>
      <c r="D569" s="7"/>
      <c r="E569" s="7"/>
      <c r="F569" s="7"/>
      <c r="G569" s="7"/>
    </row>
    <row r="570" spans="1:7" ht="78.75">
      <c r="A570" s="6">
        <v>4.59</v>
      </c>
      <c r="B570" s="5" t="s">
        <v>371</v>
      </c>
      <c r="C570" s="7">
        <f>C571+C572+C573+C574+C575</f>
        <v>100</v>
      </c>
      <c r="D570" s="7">
        <f>D571+D572+D573+D574+D575</f>
        <v>0</v>
      </c>
      <c r="E570" s="7">
        <f>E571+E572+E573+E574+E575</f>
        <v>0</v>
      </c>
      <c r="F570" s="7">
        <f>F571+F572+F573+F574+F575</f>
        <v>100</v>
      </c>
      <c r="G570" s="7">
        <f>G571+G572+G573+G574+G575</f>
        <v>0</v>
      </c>
    </row>
    <row r="571" spans="1:7" ht="12.75">
      <c r="A571" s="6"/>
      <c r="B571" s="8">
        <v>2011</v>
      </c>
      <c r="C571" s="7">
        <f>D571+E571+F571+G571</f>
        <v>20</v>
      </c>
      <c r="D571" s="7"/>
      <c r="E571" s="7"/>
      <c r="F571" s="7">
        <v>20</v>
      </c>
      <c r="G571" s="7"/>
    </row>
    <row r="572" spans="1:7" ht="12.75">
      <c r="A572" s="6"/>
      <c r="B572" s="8">
        <v>2012</v>
      </c>
      <c r="C572" s="7">
        <f>D572+E572+F572+G572</f>
        <v>20</v>
      </c>
      <c r="D572" s="7"/>
      <c r="E572" s="7"/>
      <c r="F572" s="7">
        <v>20</v>
      </c>
      <c r="G572" s="7"/>
    </row>
    <row r="573" spans="1:7" ht="12.75">
      <c r="A573" s="6"/>
      <c r="B573" s="8">
        <v>2013</v>
      </c>
      <c r="C573" s="7">
        <f>D573+E573+F573+G573</f>
        <v>20</v>
      </c>
      <c r="D573" s="7"/>
      <c r="E573" s="7"/>
      <c r="F573" s="7">
        <v>20</v>
      </c>
      <c r="G573" s="7"/>
    </row>
    <row r="574" spans="1:7" ht="12.75">
      <c r="A574" s="6"/>
      <c r="B574" s="8">
        <v>2014</v>
      </c>
      <c r="C574" s="7">
        <f>D574+E574+F574+G574</f>
        <v>20</v>
      </c>
      <c r="D574" s="7"/>
      <c r="E574" s="7"/>
      <c r="F574" s="7">
        <v>20</v>
      </c>
      <c r="G574" s="7"/>
    </row>
    <row r="575" spans="1:7" ht="12.75">
      <c r="A575" s="6"/>
      <c r="B575" s="8">
        <v>2015</v>
      </c>
      <c r="C575" s="7">
        <f>D575+E575+F575+G575</f>
        <v>20</v>
      </c>
      <c r="D575" s="7"/>
      <c r="E575" s="7"/>
      <c r="F575" s="7">
        <v>20</v>
      </c>
      <c r="G575" s="7"/>
    </row>
    <row r="576" spans="1:7" ht="146.25">
      <c r="A576" s="12">
        <v>4.6</v>
      </c>
      <c r="B576" s="5" t="s">
        <v>374</v>
      </c>
      <c r="C576" s="7">
        <f>C577+C578+C579+C580+C581</f>
        <v>80</v>
      </c>
      <c r="D576" s="7">
        <f>D577+D578+D579+D580+D581</f>
        <v>0</v>
      </c>
      <c r="E576" s="7">
        <f>E577+E578+E579+E580+E581</f>
        <v>0</v>
      </c>
      <c r="F576" s="7">
        <f>F577+F578+F579+F580+F581</f>
        <v>80</v>
      </c>
      <c r="G576" s="7">
        <f>G577+G578+G579+G580+G581</f>
        <v>0</v>
      </c>
    </row>
    <row r="577" spans="1:7" ht="12.75">
      <c r="A577" s="6"/>
      <c r="B577" s="8">
        <v>2011</v>
      </c>
      <c r="C577" s="7">
        <f>D577+E577+F577+G577</f>
        <v>0</v>
      </c>
      <c r="D577" s="7"/>
      <c r="E577" s="7"/>
      <c r="F577" s="7"/>
      <c r="G577" s="7"/>
    </row>
    <row r="578" spans="1:7" ht="12.75">
      <c r="A578" s="6"/>
      <c r="B578" s="8">
        <v>2012</v>
      </c>
      <c r="C578" s="7">
        <f>D578+E578+F578+G578</f>
        <v>20</v>
      </c>
      <c r="D578" s="7"/>
      <c r="E578" s="7"/>
      <c r="F578" s="7">
        <v>20</v>
      </c>
      <c r="G578" s="7"/>
    </row>
    <row r="579" spans="1:7" ht="12.75">
      <c r="A579" s="6"/>
      <c r="B579" s="8">
        <v>2013</v>
      </c>
      <c r="C579" s="7">
        <f>D579+E579+F579+G579</f>
        <v>20</v>
      </c>
      <c r="D579" s="7"/>
      <c r="E579" s="7"/>
      <c r="F579" s="7">
        <v>20</v>
      </c>
      <c r="G579" s="7"/>
    </row>
    <row r="580" spans="1:7" ht="12.75">
      <c r="A580" s="6"/>
      <c r="B580" s="8">
        <v>2014</v>
      </c>
      <c r="C580" s="7">
        <f>D580+E580+F580+G580</f>
        <v>20</v>
      </c>
      <c r="D580" s="7"/>
      <c r="E580" s="7"/>
      <c r="F580" s="7">
        <v>20</v>
      </c>
      <c r="G580" s="7"/>
    </row>
    <row r="581" spans="1:7" ht="12.75">
      <c r="A581" s="6"/>
      <c r="B581" s="8">
        <v>2015</v>
      </c>
      <c r="C581" s="7">
        <f>D581+E581+F581+G581</f>
        <v>20</v>
      </c>
      <c r="D581" s="7"/>
      <c r="E581" s="7"/>
      <c r="F581" s="7">
        <v>20</v>
      </c>
      <c r="G581" s="7"/>
    </row>
    <row r="582" spans="1:7" ht="90">
      <c r="A582" s="6">
        <v>4.61</v>
      </c>
      <c r="B582" s="5" t="s">
        <v>378</v>
      </c>
      <c r="C582" s="7">
        <f>C583+C584+C585+C586+C587</f>
        <v>605</v>
      </c>
      <c r="D582" s="7">
        <f>D583+D584+D585+D586+D587</f>
        <v>0</v>
      </c>
      <c r="E582" s="7">
        <f>E583+E584+E585+E586+E587</f>
        <v>0</v>
      </c>
      <c r="F582" s="7">
        <f>F583+F584+F585+F586+F587</f>
        <v>605</v>
      </c>
      <c r="G582" s="7">
        <f>G583+G584+G585+G586+G587</f>
        <v>0</v>
      </c>
    </row>
    <row r="583" spans="1:7" ht="12.75">
      <c r="A583" s="6"/>
      <c r="B583" s="8">
        <v>2011</v>
      </c>
      <c r="C583" s="7">
        <f>D583+E583+F583+G583</f>
        <v>70</v>
      </c>
      <c r="D583" s="7"/>
      <c r="E583" s="7"/>
      <c r="F583" s="7">
        <v>70</v>
      </c>
      <c r="G583" s="7"/>
    </row>
    <row r="584" spans="1:7" ht="12.75">
      <c r="A584" s="6"/>
      <c r="B584" s="8">
        <v>2012</v>
      </c>
      <c r="C584" s="7">
        <f>D584+E584+F584+G584</f>
        <v>85</v>
      </c>
      <c r="D584" s="7"/>
      <c r="E584" s="7"/>
      <c r="F584" s="7">
        <v>85</v>
      </c>
      <c r="G584" s="7"/>
    </row>
    <row r="585" spans="1:7" ht="12.75">
      <c r="A585" s="6"/>
      <c r="B585" s="8">
        <v>2013</v>
      </c>
      <c r="C585" s="7">
        <f>D585+E585+F585+G585</f>
        <v>150</v>
      </c>
      <c r="D585" s="7"/>
      <c r="E585" s="7"/>
      <c r="F585" s="7">
        <v>150</v>
      </c>
      <c r="G585" s="7"/>
    </row>
    <row r="586" spans="1:7" ht="12.75">
      <c r="A586" s="6"/>
      <c r="B586" s="8">
        <v>2014</v>
      </c>
      <c r="C586" s="7">
        <f>D586+E586+F586+G586</f>
        <v>150</v>
      </c>
      <c r="D586" s="7"/>
      <c r="E586" s="7"/>
      <c r="F586" s="7">
        <v>150</v>
      </c>
      <c r="G586" s="7"/>
    </row>
    <row r="587" spans="1:7" ht="12.75">
      <c r="A587" s="6"/>
      <c r="B587" s="8">
        <v>2015</v>
      </c>
      <c r="C587" s="7">
        <f>D587+E587+F587+G587</f>
        <v>150</v>
      </c>
      <c r="D587" s="7"/>
      <c r="E587" s="7"/>
      <c r="F587" s="7">
        <v>150</v>
      </c>
      <c r="G587" s="7"/>
    </row>
    <row r="588" spans="1:7" ht="78.75">
      <c r="A588" s="6">
        <v>4.62</v>
      </c>
      <c r="B588" s="5" t="s">
        <v>381</v>
      </c>
      <c r="C588" s="7">
        <f>C589+C590+C591+C592+C593</f>
        <v>420</v>
      </c>
      <c r="D588" s="7">
        <f>D589+D590+D591+D592+D593</f>
        <v>0</v>
      </c>
      <c r="E588" s="7">
        <f>E589+E590+E591+E592+E593</f>
        <v>0</v>
      </c>
      <c r="F588" s="7">
        <f>F589+F590+F591+F592+F593</f>
        <v>420</v>
      </c>
      <c r="G588" s="7">
        <f>G589+G590+G591+G592+G593</f>
        <v>0</v>
      </c>
    </row>
    <row r="589" spans="1:7" ht="12.75">
      <c r="A589" s="6"/>
      <c r="B589" s="8">
        <v>2011</v>
      </c>
      <c r="C589" s="7">
        <f>D589+E589+F589+G589</f>
        <v>50</v>
      </c>
      <c r="D589" s="7"/>
      <c r="E589" s="7"/>
      <c r="F589" s="7">
        <v>50</v>
      </c>
      <c r="G589" s="7"/>
    </row>
    <row r="590" spans="1:7" ht="12.75">
      <c r="A590" s="6"/>
      <c r="B590" s="8">
        <v>2012</v>
      </c>
      <c r="C590" s="7">
        <f>D590+E590+F590+G590</f>
        <v>70</v>
      </c>
      <c r="D590" s="7"/>
      <c r="E590" s="7"/>
      <c r="F590" s="7">
        <v>70</v>
      </c>
      <c r="G590" s="7"/>
    </row>
    <row r="591" spans="1:7" ht="12.75">
      <c r="A591" s="6"/>
      <c r="B591" s="8">
        <v>2013</v>
      </c>
      <c r="C591" s="7">
        <f>D591+E591+F591+G591</f>
        <v>100</v>
      </c>
      <c r="D591" s="7"/>
      <c r="E591" s="7"/>
      <c r="F591" s="7">
        <v>100</v>
      </c>
      <c r="G591" s="7"/>
    </row>
    <row r="592" spans="1:7" ht="12.75">
      <c r="A592" s="6"/>
      <c r="B592" s="8">
        <v>2014</v>
      </c>
      <c r="C592" s="7">
        <f>D592+E592+F592+G592</f>
        <v>100</v>
      </c>
      <c r="D592" s="7"/>
      <c r="E592" s="7"/>
      <c r="F592" s="7">
        <v>100</v>
      </c>
      <c r="G592" s="7"/>
    </row>
    <row r="593" spans="1:7" ht="12.75">
      <c r="A593" s="6"/>
      <c r="B593" s="8">
        <v>2015</v>
      </c>
      <c r="C593" s="7">
        <f>D593+E593+F593+G593</f>
        <v>100</v>
      </c>
      <c r="D593" s="7"/>
      <c r="E593" s="7"/>
      <c r="F593" s="7">
        <v>100</v>
      </c>
      <c r="G593" s="7"/>
    </row>
    <row r="594" spans="1:7" ht="78.75">
      <c r="A594" s="6">
        <v>4.63</v>
      </c>
      <c r="B594" s="5" t="s">
        <v>384</v>
      </c>
      <c r="C594" s="7">
        <f>C595+C596+C597+C598+C599</f>
        <v>805</v>
      </c>
      <c r="D594" s="7">
        <f>D595+D596+D597+D598+D599</f>
        <v>0</v>
      </c>
      <c r="E594" s="7">
        <f>E595+E596+E597+E598+E599</f>
        <v>0</v>
      </c>
      <c r="F594" s="7">
        <f>F595+F596+F597+F598+F599</f>
        <v>805</v>
      </c>
      <c r="G594" s="7">
        <f>G595+G596+G597+G598+G599</f>
        <v>0</v>
      </c>
    </row>
    <row r="595" spans="1:7" ht="12.75">
      <c r="A595" s="6"/>
      <c r="B595" s="8">
        <v>2011</v>
      </c>
      <c r="C595" s="7">
        <f>D595+E595+F595+G595</f>
        <v>155</v>
      </c>
      <c r="D595" s="7"/>
      <c r="E595" s="7"/>
      <c r="F595" s="7">
        <v>155</v>
      </c>
      <c r="G595" s="7"/>
    </row>
    <row r="596" spans="1:7" ht="12.75">
      <c r="A596" s="6"/>
      <c r="B596" s="8">
        <v>2012</v>
      </c>
      <c r="C596" s="7">
        <f>D596+E596+F596+G596</f>
        <v>160</v>
      </c>
      <c r="D596" s="7"/>
      <c r="E596" s="7"/>
      <c r="F596" s="7">
        <v>160</v>
      </c>
      <c r="G596" s="7"/>
    </row>
    <row r="597" spans="1:7" ht="12.75">
      <c r="A597" s="6"/>
      <c r="B597" s="8">
        <v>2013</v>
      </c>
      <c r="C597" s="7">
        <f>D597+E597+F597+G597</f>
        <v>160</v>
      </c>
      <c r="D597" s="7"/>
      <c r="E597" s="7"/>
      <c r="F597" s="7">
        <v>160</v>
      </c>
      <c r="G597" s="7"/>
    </row>
    <row r="598" spans="1:7" ht="12.75">
      <c r="A598" s="6"/>
      <c r="B598" s="8">
        <v>2014</v>
      </c>
      <c r="C598" s="7">
        <f>D598+E598+F598+G598</f>
        <v>160</v>
      </c>
      <c r="D598" s="7"/>
      <c r="E598" s="7"/>
      <c r="F598" s="7">
        <v>160</v>
      </c>
      <c r="G598" s="7"/>
    </row>
    <row r="599" spans="1:7" ht="12.75">
      <c r="A599" s="6"/>
      <c r="B599" s="8">
        <v>2015</v>
      </c>
      <c r="C599" s="7">
        <f>D599+E599+F599+G599</f>
        <v>170</v>
      </c>
      <c r="D599" s="7"/>
      <c r="E599" s="7"/>
      <c r="F599" s="7">
        <v>170</v>
      </c>
      <c r="G599" s="7"/>
    </row>
    <row r="600" spans="1:7" ht="146.25">
      <c r="A600" s="6">
        <v>4.64</v>
      </c>
      <c r="B600" s="5" t="s">
        <v>387</v>
      </c>
      <c r="C600" s="7">
        <f>C601+C602+C603+C604+C605</f>
        <v>937.14</v>
      </c>
      <c r="D600" s="7">
        <f>D601+D602+D603+D604+D605</f>
        <v>0</v>
      </c>
      <c r="E600" s="7">
        <f>E601+E602+E603+E604+E605</f>
        <v>749.7</v>
      </c>
      <c r="F600" s="7">
        <f>F601+F602+F603+F604+F605</f>
        <v>187.44</v>
      </c>
      <c r="G600" s="7">
        <f>G601+G602+G603+G604+G605</f>
        <v>0</v>
      </c>
    </row>
    <row r="601" spans="1:7" ht="12.75">
      <c r="A601" s="6"/>
      <c r="B601" s="8">
        <v>2011</v>
      </c>
      <c r="C601" s="7">
        <f>D601+E601+F601+G601</f>
        <v>0</v>
      </c>
      <c r="D601" s="7"/>
      <c r="E601" s="7"/>
      <c r="F601" s="7"/>
      <c r="G601" s="7"/>
    </row>
    <row r="602" spans="1:7" ht="12.75">
      <c r="A602" s="6"/>
      <c r="B602" s="8">
        <v>2012</v>
      </c>
      <c r="C602" s="7">
        <f>D602+E602+F602+G602</f>
        <v>0</v>
      </c>
      <c r="D602" s="7"/>
      <c r="E602" s="7"/>
      <c r="F602" s="7"/>
      <c r="G602" s="7"/>
    </row>
    <row r="603" spans="1:7" ht="12.75">
      <c r="A603" s="6"/>
      <c r="B603" s="8">
        <v>2013</v>
      </c>
      <c r="C603" s="7">
        <f>D603+E603+F603+G603</f>
        <v>312.38</v>
      </c>
      <c r="D603" s="7"/>
      <c r="E603" s="7" t="s">
        <v>930</v>
      </c>
      <c r="F603" s="7" t="s">
        <v>931</v>
      </c>
      <c r="G603" s="7"/>
    </row>
    <row r="604" spans="1:7" ht="12.75">
      <c r="A604" s="6"/>
      <c r="B604" s="8">
        <v>2014</v>
      </c>
      <c r="C604" s="7">
        <f>D604+E604+F604+G604</f>
        <v>312.38</v>
      </c>
      <c r="D604" s="7"/>
      <c r="E604" s="7" t="s">
        <v>930</v>
      </c>
      <c r="F604" s="7" t="s">
        <v>931</v>
      </c>
      <c r="G604" s="7"/>
    </row>
    <row r="605" spans="1:7" ht="12.75">
      <c r="A605" s="6"/>
      <c r="B605" s="8">
        <v>2015</v>
      </c>
      <c r="C605" s="7">
        <f>D605+E605+F605+G605</f>
        <v>312.38</v>
      </c>
      <c r="D605" s="7"/>
      <c r="E605" s="7" t="s">
        <v>930</v>
      </c>
      <c r="F605" s="7" t="s">
        <v>931</v>
      </c>
      <c r="G605" s="7"/>
    </row>
    <row r="606" spans="1:7" ht="101.25">
      <c r="A606" s="6">
        <v>4.65</v>
      </c>
      <c r="B606" s="5" t="s">
        <v>391</v>
      </c>
      <c r="C606" s="7">
        <f>C607+C608+C609+C610+C611</f>
        <v>590</v>
      </c>
      <c r="D606" s="7">
        <f>D607+D608+D609+D610+D611</f>
        <v>0</v>
      </c>
      <c r="E606" s="7">
        <f>E607+E608+E609+E610+E611</f>
        <v>0</v>
      </c>
      <c r="F606" s="7">
        <f>F607+F608+F609+F610+F611</f>
        <v>590</v>
      </c>
      <c r="G606" s="7">
        <f>G607+G608+G609+G610+G611</f>
        <v>0</v>
      </c>
    </row>
    <row r="607" spans="1:7" ht="12.75">
      <c r="A607" s="6"/>
      <c r="B607" s="8">
        <v>2011</v>
      </c>
      <c r="C607" s="7">
        <f>D607+E607+F607+G607</f>
        <v>0</v>
      </c>
      <c r="D607" s="7"/>
      <c r="E607" s="7"/>
      <c r="F607" s="7"/>
      <c r="G607" s="7"/>
    </row>
    <row r="608" spans="1:7" ht="12.75">
      <c r="A608" s="6"/>
      <c r="B608" s="8">
        <v>2012</v>
      </c>
      <c r="C608" s="7">
        <f>D608+E608+F608+G608</f>
        <v>120</v>
      </c>
      <c r="D608" s="7"/>
      <c r="E608" s="7"/>
      <c r="F608" s="7">
        <v>120</v>
      </c>
      <c r="G608" s="7"/>
    </row>
    <row r="609" spans="1:7" ht="12.75">
      <c r="A609" s="6"/>
      <c r="B609" s="8">
        <v>2013</v>
      </c>
      <c r="C609" s="7">
        <f>D609+E609+F609+G609</f>
        <v>150</v>
      </c>
      <c r="D609" s="7"/>
      <c r="E609" s="7"/>
      <c r="F609" s="7">
        <v>150</v>
      </c>
      <c r="G609" s="7"/>
    </row>
    <row r="610" spans="1:7" ht="12.75">
      <c r="A610" s="6"/>
      <c r="B610" s="8">
        <v>2014</v>
      </c>
      <c r="C610" s="7">
        <f>D610+E610+F610+G610</f>
        <v>320</v>
      </c>
      <c r="D610" s="7"/>
      <c r="E610" s="7"/>
      <c r="F610" s="7">
        <v>320</v>
      </c>
      <c r="G610" s="7"/>
    </row>
    <row r="611" spans="1:7" ht="12.75">
      <c r="A611" s="6"/>
      <c r="B611" s="8">
        <v>2015</v>
      </c>
      <c r="C611" s="7">
        <f>D611+E611+F611+G611</f>
        <v>0</v>
      </c>
      <c r="D611" s="7"/>
      <c r="E611" s="7"/>
      <c r="F611" s="7"/>
      <c r="G611" s="7"/>
    </row>
    <row r="612" spans="1:7" ht="56.25">
      <c r="A612" s="6" t="s">
        <v>394</v>
      </c>
      <c r="B612" s="5" t="s">
        <v>395</v>
      </c>
      <c r="C612" s="7">
        <f>C613+C614+C615+C616+C617</f>
        <v>240</v>
      </c>
      <c r="D612" s="7">
        <f>D613+D614+D615+D616+D617</f>
        <v>0</v>
      </c>
      <c r="E612" s="7">
        <f>E613+E614+E615+E616+E617</f>
        <v>0</v>
      </c>
      <c r="F612" s="7">
        <f>F613+F614+F615+F616+F617</f>
        <v>240</v>
      </c>
      <c r="G612" s="7">
        <f>G613+G614+G615+G616+G617</f>
        <v>0</v>
      </c>
    </row>
    <row r="613" spans="1:7" ht="12.75">
      <c r="A613" s="6"/>
      <c r="B613" s="8">
        <v>2011</v>
      </c>
      <c r="C613" s="7">
        <f>D613+E613+F613+G613</f>
        <v>0</v>
      </c>
      <c r="D613" s="7"/>
      <c r="E613" s="7"/>
      <c r="F613" s="7"/>
      <c r="G613" s="7"/>
    </row>
    <row r="614" spans="1:7" ht="12.75">
      <c r="A614" s="6"/>
      <c r="B614" s="8">
        <v>2012</v>
      </c>
      <c r="C614" s="7">
        <f>D614+E614+F614+G614</f>
        <v>70</v>
      </c>
      <c r="D614" s="7"/>
      <c r="E614" s="7"/>
      <c r="F614" s="7">
        <v>70</v>
      </c>
      <c r="G614" s="7"/>
    </row>
    <row r="615" spans="1:7" ht="12.75">
      <c r="A615" s="6"/>
      <c r="B615" s="8">
        <v>2013</v>
      </c>
      <c r="C615" s="7">
        <f>D615+E615+F615+G615</f>
        <v>100</v>
      </c>
      <c r="D615" s="7"/>
      <c r="E615" s="7"/>
      <c r="F615" s="7">
        <v>100</v>
      </c>
      <c r="G615" s="7"/>
    </row>
    <row r="616" spans="1:7" ht="12.75">
      <c r="A616" s="6"/>
      <c r="B616" s="8">
        <v>2014</v>
      </c>
      <c r="C616" s="7">
        <f>D616+E616+F616+G616</f>
        <v>70</v>
      </c>
      <c r="D616" s="7"/>
      <c r="E616" s="7"/>
      <c r="F616" s="7">
        <v>70</v>
      </c>
      <c r="G616" s="7"/>
    </row>
    <row r="617" spans="1:7" ht="12.75">
      <c r="A617" s="6"/>
      <c r="B617" s="8">
        <v>2015</v>
      </c>
      <c r="C617" s="7">
        <f>D617+E617+F617+G617</f>
        <v>0</v>
      </c>
      <c r="D617" s="7"/>
      <c r="E617" s="7"/>
      <c r="F617" s="7"/>
      <c r="G617" s="7"/>
    </row>
    <row r="618" spans="1:7" ht="56.25">
      <c r="A618" s="6" t="s">
        <v>398</v>
      </c>
      <c r="B618" s="5" t="s">
        <v>399</v>
      </c>
      <c r="C618" s="7">
        <f>C619+C620+C621+C622+C623</f>
        <v>300</v>
      </c>
      <c r="D618" s="7">
        <f>D619+D620+D621+D622+D623</f>
        <v>0</v>
      </c>
      <c r="E618" s="7">
        <f>E619+E620+E621+E622+E623</f>
        <v>0</v>
      </c>
      <c r="F618" s="7">
        <f>F619+F620+F621+F622+F623</f>
        <v>300</v>
      </c>
      <c r="G618" s="7">
        <f>G619+G620+G621+G622+G623</f>
        <v>0</v>
      </c>
    </row>
    <row r="619" spans="1:7" ht="12.75">
      <c r="A619" s="6"/>
      <c r="B619" s="8">
        <v>2011</v>
      </c>
      <c r="C619" s="7">
        <f>D619+E619+F619+G619</f>
        <v>0</v>
      </c>
      <c r="D619" s="7"/>
      <c r="E619" s="7"/>
      <c r="F619" s="7"/>
      <c r="G619" s="7"/>
    </row>
    <row r="620" spans="1:7" ht="12.75">
      <c r="A620" s="6"/>
      <c r="B620" s="8">
        <v>2012</v>
      </c>
      <c r="C620" s="7">
        <f>D620+E620+F620+G620</f>
        <v>0</v>
      </c>
      <c r="D620" s="7"/>
      <c r="E620" s="7"/>
      <c r="F620" s="7"/>
      <c r="G620" s="7"/>
    </row>
    <row r="621" spans="1:7" ht="12.75">
      <c r="A621" s="6"/>
      <c r="B621" s="8">
        <v>2013</v>
      </c>
      <c r="C621" s="7">
        <f>D621+E621+F621+G621</f>
        <v>50</v>
      </c>
      <c r="D621" s="7"/>
      <c r="E621" s="7"/>
      <c r="F621" s="7">
        <v>50</v>
      </c>
      <c r="G621" s="7"/>
    </row>
    <row r="622" spans="1:7" ht="12.75">
      <c r="A622" s="6"/>
      <c r="B622" s="8">
        <v>2014</v>
      </c>
      <c r="C622" s="7">
        <f>D622+E622+F622+G622</f>
        <v>250</v>
      </c>
      <c r="D622" s="7"/>
      <c r="E622" s="7"/>
      <c r="F622" s="7">
        <v>250</v>
      </c>
      <c r="G622" s="7"/>
    </row>
    <row r="623" spans="1:7" ht="12.75">
      <c r="A623" s="6"/>
      <c r="B623" s="8">
        <v>2015</v>
      </c>
      <c r="C623" s="7">
        <f>D623+E623+F623+G623</f>
        <v>0</v>
      </c>
      <c r="D623" s="7"/>
      <c r="E623" s="7"/>
      <c r="F623" s="7"/>
      <c r="G623" s="7"/>
    </row>
    <row r="624" spans="1:7" ht="33.75">
      <c r="A624" s="6" t="s">
        <v>402</v>
      </c>
      <c r="B624" s="5" t="s">
        <v>403</v>
      </c>
      <c r="C624" s="7">
        <f>C625+C626+C627+C628+C629</f>
        <v>50</v>
      </c>
      <c r="D624" s="7">
        <f>D625+D626+D627+D628+D629</f>
        <v>0</v>
      </c>
      <c r="E624" s="7">
        <f>E625+E626+E627+E628+E629</f>
        <v>0</v>
      </c>
      <c r="F624" s="7">
        <f>F625+F626+F627+F628+F629</f>
        <v>50</v>
      </c>
      <c r="G624" s="7">
        <f>G625+G626+G627+G628+G629</f>
        <v>0</v>
      </c>
    </row>
    <row r="625" spans="1:7" ht="12.75">
      <c r="A625" s="6"/>
      <c r="B625" s="8">
        <v>2011</v>
      </c>
      <c r="C625" s="7">
        <f>D625+E625+F625+G625</f>
        <v>0</v>
      </c>
      <c r="D625" s="7"/>
      <c r="E625" s="7"/>
      <c r="F625" s="7"/>
      <c r="G625" s="7"/>
    </row>
    <row r="626" spans="1:7" ht="12.75">
      <c r="A626" s="6"/>
      <c r="B626" s="8">
        <v>2012</v>
      </c>
      <c r="C626" s="7">
        <f>D626+E626+F626+G626</f>
        <v>50</v>
      </c>
      <c r="D626" s="7"/>
      <c r="E626" s="7"/>
      <c r="F626" s="7">
        <v>50</v>
      </c>
      <c r="G626" s="7"/>
    </row>
    <row r="627" spans="1:7" ht="12.75">
      <c r="A627" s="6"/>
      <c r="B627" s="8">
        <v>2013</v>
      </c>
      <c r="C627" s="7">
        <f>D627+E627+F627+G627</f>
        <v>0</v>
      </c>
      <c r="D627" s="7"/>
      <c r="E627" s="7"/>
      <c r="F627" s="7"/>
      <c r="G627" s="7"/>
    </row>
    <row r="628" spans="1:7" ht="12.75">
      <c r="A628" s="6"/>
      <c r="B628" s="8">
        <v>2014</v>
      </c>
      <c r="C628" s="7">
        <f>D628+E628+F628+G628</f>
        <v>0</v>
      </c>
      <c r="D628" s="7"/>
      <c r="E628" s="7"/>
      <c r="F628" s="7"/>
      <c r="G628" s="7"/>
    </row>
    <row r="629" spans="1:7" ht="12.75">
      <c r="A629" s="6"/>
      <c r="B629" s="8">
        <v>2015</v>
      </c>
      <c r="C629" s="7">
        <f>D629+E629+F629+G629</f>
        <v>0</v>
      </c>
      <c r="D629" s="7"/>
      <c r="E629" s="7"/>
      <c r="F629" s="7"/>
      <c r="G629" s="7"/>
    </row>
    <row r="630" spans="1:7" ht="67.5">
      <c r="A630" s="6">
        <v>4.66</v>
      </c>
      <c r="B630" s="5" t="s">
        <v>405</v>
      </c>
      <c r="C630" s="7">
        <f>C631+C632+C633+C634+C635</f>
        <v>1200</v>
      </c>
      <c r="D630" s="7">
        <f>D631+D632+D633+D634+D635</f>
        <v>0</v>
      </c>
      <c r="E630" s="7">
        <f>E631+E632+E633+E634+E635</f>
        <v>0</v>
      </c>
      <c r="F630" s="7">
        <f>F631+F632+F633+F634+F635</f>
        <v>1200</v>
      </c>
      <c r="G630" s="7">
        <f>G631+G632+G633+G634+G635</f>
        <v>0</v>
      </c>
    </row>
    <row r="631" spans="1:7" ht="12.75">
      <c r="A631" s="6"/>
      <c r="B631" s="8">
        <v>2011</v>
      </c>
      <c r="C631" s="7">
        <f>D631+E631+F631+G631</f>
        <v>210</v>
      </c>
      <c r="D631" s="7"/>
      <c r="E631" s="7"/>
      <c r="F631" s="7">
        <v>210</v>
      </c>
      <c r="G631" s="7"/>
    </row>
    <row r="632" spans="1:7" ht="12.75">
      <c r="A632" s="6"/>
      <c r="B632" s="8">
        <v>2012</v>
      </c>
      <c r="C632" s="7">
        <f>D632+E632+F632+G632</f>
        <v>210</v>
      </c>
      <c r="D632" s="7"/>
      <c r="E632" s="7"/>
      <c r="F632" s="7">
        <v>210</v>
      </c>
      <c r="G632" s="7"/>
    </row>
    <row r="633" spans="1:7" ht="12.75">
      <c r="A633" s="6"/>
      <c r="B633" s="8">
        <v>2013</v>
      </c>
      <c r="C633" s="7">
        <f>D633+E633+F633+G633</f>
        <v>210</v>
      </c>
      <c r="D633" s="7"/>
      <c r="E633" s="7"/>
      <c r="F633" s="7">
        <v>210</v>
      </c>
      <c r="G633" s="7"/>
    </row>
    <row r="634" spans="1:7" ht="12.75">
      <c r="A634" s="6"/>
      <c r="B634" s="8">
        <v>2014</v>
      </c>
      <c r="C634" s="7">
        <f>D634+E634+F634+G634</f>
        <v>210</v>
      </c>
      <c r="D634" s="7"/>
      <c r="E634" s="7"/>
      <c r="F634" s="7">
        <v>210</v>
      </c>
      <c r="G634" s="7"/>
    </row>
    <row r="635" spans="1:7" ht="12.75">
      <c r="A635" s="6"/>
      <c r="B635" s="8">
        <v>2015</v>
      </c>
      <c r="C635" s="7">
        <f>D635+E635+F635+G635</f>
        <v>360</v>
      </c>
      <c r="D635" s="7"/>
      <c r="E635" s="7"/>
      <c r="F635" s="7">
        <v>360</v>
      </c>
      <c r="G635" s="7"/>
    </row>
    <row r="636" spans="1:7" ht="78.75">
      <c r="A636" s="6" t="s">
        <v>408</v>
      </c>
      <c r="B636" s="5" t="s">
        <v>409</v>
      </c>
      <c r="C636" s="7">
        <f>C637+C638+C639+C640+C641</f>
        <v>150</v>
      </c>
      <c r="D636" s="7">
        <f>D637+D638+D639+D640+D641</f>
        <v>0</v>
      </c>
      <c r="E636" s="7">
        <f>E637+E638+E639+E640+E641</f>
        <v>0</v>
      </c>
      <c r="F636" s="7">
        <f>F637+F638+F639+F640+F641</f>
        <v>150</v>
      </c>
      <c r="G636" s="7">
        <f>G637+G638+G639+G640+G641</f>
        <v>0</v>
      </c>
    </row>
    <row r="637" spans="1:7" ht="12.75">
      <c r="A637" s="6"/>
      <c r="B637" s="8">
        <v>2011</v>
      </c>
      <c r="C637" s="7">
        <f>D637+E637+F637+G637</f>
        <v>0</v>
      </c>
      <c r="D637" s="7"/>
      <c r="E637" s="7"/>
      <c r="F637" s="7"/>
      <c r="G637" s="7"/>
    </row>
    <row r="638" spans="1:7" ht="12.75">
      <c r="A638" s="6"/>
      <c r="B638" s="8">
        <v>2012</v>
      </c>
      <c r="C638" s="7">
        <f>D638+E638+F638+G638</f>
        <v>0</v>
      </c>
      <c r="D638" s="7"/>
      <c r="E638" s="7"/>
      <c r="F638" s="7"/>
      <c r="G638" s="7"/>
    </row>
    <row r="639" spans="1:7" ht="12.75">
      <c r="A639" s="6"/>
      <c r="B639" s="8">
        <v>2013</v>
      </c>
      <c r="C639" s="7">
        <f>D639+E639+F639+G639</f>
        <v>0</v>
      </c>
      <c r="D639" s="7"/>
      <c r="E639" s="7"/>
      <c r="F639" s="7"/>
      <c r="G639" s="7"/>
    </row>
    <row r="640" spans="1:7" ht="12.75">
      <c r="A640" s="6"/>
      <c r="B640" s="8">
        <v>2014</v>
      </c>
      <c r="C640" s="7">
        <f>D640+E640+F640+G640</f>
        <v>0</v>
      </c>
      <c r="D640" s="7"/>
      <c r="E640" s="7"/>
      <c r="F640" s="7"/>
      <c r="G640" s="7"/>
    </row>
    <row r="641" spans="1:7" ht="12.75">
      <c r="A641" s="6"/>
      <c r="B641" s="8">
        <v>2015</v>
      </c>
      <c r="C641" s="7">
        <f>D641+E641+F641+G641</f>
        <v>150</v>
      </c>
      <c r="D641" s="7"/>
      <c r="E641" s="7"/>
      <c r="F641" s="7">
        <v>150</v>
      </c>
      <c r="G641" s="7"/>
    </row>
    <row r="642" spans="1:7" ht="56.25">
      <c r="A642" s="6" t="s">
        <v>413</v>
      </c>
      <c r="B642" s="5" t="s">
        <v>414</v>
      </c>
      <c r="C642" s="7">
        <f>C643+C644+C645+C646+C647</f>
        <v>250</v>
      </c>
      <c r="D642" s="7">
        <f>D643+D644+D645+D646+D647</f>
        <v>0</v>
      </c>
      <c r="E642" s="7">
        <f>E643+E644+E645+E646+E647</f>
        <v>0</v>
      </c>
      <c r="F642" s="7">
        <f>F643+F644+F645+F646+F647</f>
        <v>250</v>
      </c>
      <c r="G642" s="7">
        <f>G643+G644+G645+G646+G647</f>
        <v>0</v>
      </c>
    </row>
    <row r="643" spans="1:7" ht="12.75">
      <c r="A643" s="6"/>
      <c r="B643" s="8">
        <v>2011</v>
      </c>
      <c r="C643" s="7">
        <f>D643+E643+F643+G643</f>
        <v>50</v>
      </c>
      <c r="D643" s="7"/>
      <c r="E643" s="7"/>
      <c r="F643" s="7">
        <v>50</v>
      </c>
      <c r="G643" s="7"/>
    </row>
    <row r="644" spans="1:7" ht="12.75">
      <c r="A644" s="6"/>
      <c r="B644" s="8">
        <v>2012</v>
      </c>
      <c r="C644" s="7">
        <f>D644+E644+F644+G644</f>
        <v>50</v>
      </c>
      <c r="D644" s="7"/>
      <c r="E644" s="7"/>
      <c r="F644" s="7">
        <v>50</v>
      </c>
      <c r="G644" s="7"/>
    </row>
    <row r="645" spans="1:7" ht="12.75">
      <c r="A645" s="6"/>
      <c r="B645" s="8">
        <v>2013</v>
      </c>
      <c r="C645" s="7">
        <f>D645+E645+F645+G645</f>
        <v>50</v>
      </c>
      <c r="D645" s="7"/>
      <c r="E645" s="7"/>
      <c r="F645" s="7">
        <v>50</v>
      </c>
      <c r="G645" s="7"/>
    </row>
    <row r="646" spans="1:7" ht="12.75">
      <c r="A646" s="6"/>
      <c r="B646" s="8">
        <v>2014</v>
      </c>
      <c r="C646" s="7">
        <f>D646+E646+F646+G646</f>
        <v>50</v>
      </c>
      <c r="D646" s="7"/>
      <c r="E646" s="7"/>
      <c r="F646" s="7">
        <v>50</v>
      </c>
      <c r="G646" s="7"/>
    </row>
    <row r="647" spans="1:7" ht="12.75">
      <c r="A647" s="6"/>
      <c r="B647" s="8">
        <v>2015</v>
      </c>
      <c r="C647" s="7">
        <f>D647+E647+F647+G647</f>
        <v>50</v>
      </c>
      <c r="D647" s="7"/>
      <c r="E647" s="7"/>
      <c r="F647" s="7">
        <v>50</v>
      </c>
      <c r="G647" s="7"/>
    </row>
    <row r="648" spans="1:7" ht="22.5">
      <c r="A648" s="6" t="s">
        <v>417</v>
      </c>
      <c r="B648" s="5" t="s">
        <v>418</v>
      </c>
      <c r="C648" s="7">
        <f>C649+C650+C651+C652+C653</f>
        <v>150</v>
      </c>
      <c r="D648" s="7">
        <f>D649+D650+D651+D652+D653</f>
        <v>0</v>
      </c>
      <c r="E648" s="7">
        <f>E649+E650+E651+E652+E653</f>
        <v>0</v>
      </c>
      <c r="F648" s="7">
        <f>F649+F650+F651+F652+F653</f>
        <v>150</v>
      </c>
      <c r="G648" s="7">
        <f>G649+G650+G651+G652+G653</f>
        <v>0</v>
      </c>
    </row>
    <row r="649" spans="1:7" ht="12.75">
      <c r="A649" s="6"/>
      <c r="B649" s="8">
        <v>2011</v>
      </c>
      <c r="C649" s="7">
        <f>D649+E649+F649+G649</f>
        <v>30</v>
      </c>
      <c r="D649" s="7"/>
      <c r="E649" s="7"/>
      <c r="F649" s="7">
        <v>30</v>
      </c>
      <c r="G649" s="7"/>
    </row>
    <row r="650" spans="1:7" ht="12.75">
      <c r="A650" s="6"/>
      <c r="B650" s="8">
        <v>2012</v>
      </c>
      <c r="C650" s="7">
        <f>D650+E650+F650+G650</f>
        <v>30</v>
      </c>
      <c r="D650" s="7"/>
      <c r="E650" s="7"/>
      <c r="F650" s="7">
        <v>30</v>
      </c>
      <c r="G650" s="7"/>
    </row>
    <row r="651" spans="1:7" ht="12.75">
      <c r="A651" s="6"/>
      <c r="B651" s="8">
        <v>2013</v>
      </c>
      <c r="C651" s="7">
        <f>D651+E651+F651+G651</f>
        <v>30</v>
      </c>
      <c r="D651" s="7"/>
      <c r="E651" s="7"/>
      <c r="F651" s="7">
        <v>30</v>
      </c>
      <c r="G651" s="7"/>
    </row>
    <row r="652" spans="1:7" ht="12.75">
      <c r="A652" s="6"/>
      <c r="B652" s="8">
        <v>2014</v>
      </c>
      <c r="C652" s="7">
        <f>D652+E652+F652+G652</f>
        <v>30</v>
      </c>
      <c r="D652" s="7"/>
      <c r="E652" s="7"/>
      <c r="F652" s="7">
        <v>30</v>
      </c>
      <c r="G652" s="7"/>
    </row>
    <row r="653" spans="1:7" ht="12.75">
      <c r="A653" s="6"/>
      <c r="B653" s="8">
        <v>2015</v>
      </c>
      <c r="C653" s="7">
        <f>D653+E653+F653+G653</f>
        <v>30</v>
      </c>
      <c r="D653" s="7"/>
      <c r="E653" s="7"/>
      <c r="F653" s="7">
        <v>30</v>
      </c>
      <c r="G653" s="7"/>
    </row>
    <row r="654" spans="1:7" ht="112.5">
      <c r="A654" s="6" t="s">
        <v>421</v>
      </c>
      <c r="B654" s="5" t="s">
        <v>422</v>
      </c>
      <c r="C654" s="7">
        <f>C655+C656+C657+C658+C659</f>
        <v>500</v>
      </c>
      <c r="D654" s="7">
        <f>D655+D656+D657+D658+D659</f>
        <v>0</v>
      </c>
      <c r="E654" s="7">
        <f>E655+E656+E657+E658+E659</f>
        <v>0</v>
      </c>
      <c r="F654" s="7">
        <f>F655+F656+F657+F658+F659</f>
        <v>500</v>
      </c>
      <c r="G654" s="7">
        <f>G655+G656+G657+G658+G659</f>
        <v>0</v>
      </c>
    </row>
    <row r="655" spans="1:7" ht="12.75">
      <c r="A655" s="6"/>
      <c r="B655" s="8">
        <v>2011</v>
      </c>
      <c r="C655" s="7">
        <f>D655+E655+F655+G655</f>
        <v>100</v>
      </c>
      <c r="D655" s="7"/>
      <c r="E655" s="7"/>
      <c r="F655" s="7">
        <v>100</v>
      </c>
      <c r="G655" s="7"/>
    </row>
    <row r="656" spans="1:7" ht="12.75">
      <c r="A656" s="6"/>
      <c r="B656" s="8">
        <v>2012</v>
      </c>
      <c r="C656" s="7">
        <f>D656+E656+F656+G656</f>
        <v>100</v>
      </c>
      <c r="D656" s="7"/>
      <c r="E656" s="7"/>
      <c r="F656" s="7">
        <v>100</v>
      </c>
      <c r="G656" s="7"/>
    </row>
    <row r="657" spans="1:7" ht="12.75">
      <c r="A657" s="6"/>
      <c r="B657" s="8">
        <v>2013</v>
      </c>
      <c r="C657" s="7">
        <f>D657+E657+F657+G657</f>
        <v>100</v>
      </c>
      <c r="D657" s="7"/>
      <c r="E657" s="7"/>
      <c r="F657" s="7">
        <v>100</v>
      </c>
      <c r="G657" s="7"/>
    </row>
    <row r="658" spans="1:7" ht="12.75">
      <c r="A658" s="6"/>
      <c r="B658" s="8">
        <v>2014</v>
      </c>
      <c r="C658" s="7">
        <f>D658+E658+F658+G658</f>
        <v>100</v>
      </c>
      <c r="D658" s="7"/>
      <c r="E658" s="7"/>
      <c r="F658" s="7">
        <v>100</v>
      </c>
      <c r="G658" s="7"/>
    </row>
    <row r="659" spans="1:7" ht="12.75">
      <c r="A659" s="6"/>
      <c r="B659" s="8">
        <v>2015</v>
      </c>
      <c r="C659" s="7">
        <f>D659+E659+F659+G659</f>
        <v>100</v>
      </c>
      <c r="D659" s="7"/>
      <c r="E659" s="7"/>
      <c r="F659" s="7">
        <v>100</v>
      </c>
      <c r="G659" s="7"/>
    </row>
    <row r="660" spans="1:7" ht="78.75">
      <c r="A660" s="6" t="s">
        <v>425</v>
      </c>
      <c r="B660" s="5" t="s">
        <v>426</v>
      </c>
      <c r="C660" s="7">
        <f>C661+C662+C663+C664+C665</f>
        <v>150</v>
      </c>
      <c r="D660" s="7">
        <f>D661+D662+D663+D664+D665</f>
        <v>0</v>
      </c>
      <c r="E660" s="7">
        <f>E661+E662+E663+E664+E665</f>
        <v>0</v>
      </c>
      <c r="F660" s="7">
        <f>F661+F662+F663+F664+F665</f>
        <v>150</v>
      </c>
      <c r="G660" s="7">
        <f>G661+G662+G663+G664+G665</f>
        <v>0</v>
      </c>
    </row>
    <row r="661" spans="1:7" ht="12.75">
      <c r="A661" s="6"/>
      <c r="B661" s="8">
        <v>2011</v>
      </c>
      <c r="C661" s="7">
        <f>D661+E661+F661+G661</f>
        <v>30</v>
      </c>
      <c r="D661" s="7"/>
      <c r="E661" s="7"/>
      <c r="F661" s="7">
        <v>30</v>
      </c>
      <c r="G661" s="7"/>
    </row>
    <row r="662" spans="1:7" ht="12.75">
      <c r="A662" s="6"/>
      <c r="B662" s="8">
        <v>2012</v>
      </c>
      <c r="C662" s="7">
        <f>D662+E662+F662+G662</f>
        <v>30</v>
      </c>
      <c r="D662" s="7"/>
      <c r="E662" s="7"/>
      <c r="F662" s="7">
        <v>30</v>
      </c>
      <c r="G662" s="7"/>
    </row>
    <row r="663" spans="1:7" ht="12.75">
      <c r="A663" s="6"/>
      <c r="B663" s="8">
        <v>2013</v>
      </c>
      <c r="C663" s="7">
        <f>D663+E663+F663+G663</f>
        <v>30</v>
      </c>
      <c r="D663" s="7"/>
      <c r="E663" s="7"/>
      <c r="F663" s="7">
        <v>30</v>
      </c>
      <c r="G663" s="7"/>
    </row>
    <row r="664" spans="1:7" ht="12.75">
      <c r="A664" s="6"/>
      <c r="B664" s="8">
        <v>2014</v>
      </c>
      <c r="C664" s="7">
        <f>D664+E664+F664+G664</f>
        <v>30</v>
      </c>
      <c r="D664" s="7"/>
      <c r="E664" s="7"/>
      <c r="F664" s="7">
        <v>30</v>
      </c>
      <c r="G664" s="7"/>
    </row>
    <row r="665" spans="1:7" ht="12.75">
      <c r="A665" s="6"/>
      <c r="B665" s="8">
        <v>2015</v>
      </c>
      <c r="C665" s="7">
        <f>D665+E665+F665+G665</f>
        <v>30</v>
      </c>
      <c r="D665" s="7"/>
      <c r="E665" s="7"/>
      <c r="F665" s="7">
        <v>30</v>
      </c>
      <c r="G665" s="7"/>
    </row>
    <row r="666" spans="1:7" ht="67.5">
      <c r="A666" s="6">
        <v>4.67</v>
      </c>
      <c r="B666" s="5" t="s">
        <v>429</v>
      </c>
      <c r="C666" s="7">
        <f>C667+C668+C669+C670+C671</f>
        <v>375</v>
      </c>
      <c r="D666" s="7">
        <f>D667+D668+D669+D670+D671</f>
        <v>0</v>
      </c>
      <c r="E666" s="7">
        <f>E667+E668+E669+E670+E671</f>
        <v>0</v>
      </c>
      <c r="F666" s="7">
        <f>F667+F668+F669+F670+F671</f>
        <v>375</v>
      </c>
      <c r="G666" s="7">
        <f>G667+G668+G669+G670+G671</f>
        <v>0</v>
      </c>
    </row>
    <row r="667" spans="1:7" ht="12.75">
      <c r="A667" s="6"/>
      <c r="B667" s="8">
        <v>2011</v>
      </c>
      <c r="C667" s="7">
        <f>D667+E667+F667+G667</f>
        <v>75</v>
      </c>
      <c r="D667" s="7"/>
      <c r="E667" s="7"/>
      <c r="F667" s="7">
        <v>75</v>
      </c>
      <c r="G667" s="7"/>
    </row>
    <row r="668" spans="1:7" ht="12.75">
      <c r="A668" s="6"/>
      <c r="B668" s="8">
        <v>2012</v>
      </c>
      <c r="C668" s="7">
        <f>D668+E668+F668+G668</f>
        <v>75</v>
      </c>
      <c r="D668" s="7"/>
      <c r="E668" s="7"/>
      <c r="F668" s="7">
        <v>75</v>
      </c>
      <c r="G668" s="7"/>
    </row>
    <row r="669" spans="1:7" ht="12.75">
      <c r="A669" s="6"/>
      <c r="B669" s="8">
        <v>2013</v>
      </c>
      <c r="C669" s="7">
        <f>D669+E669+F669+G669</f>
        <v>75</v>
      </c>
      <c r="D669" s="7"/>
      <c r="E669" s="7"/>
      <c r="F669" s="7">
        <v>75</v>
      </c>
      <c r="G669" s="7"/>
    </row>
    <row r="670" spans="1:7" ht="12.75">
      <c r="A670" s="6"/>
      <c r="B670" s="8">
        <v>2014</v>
      </c>
      <c r="C670" s="7">
        <f>D670+E670+F670+G670</f>
        <v>75</v>
      </c>
      <c r="D670" s="7"/>
      <c r="E670" s="7"/>
      <c r="F670" s="7">
        <v>75</v>
      </c>
      <c r="G670" s="7"/>
    </row>
    <row r="671" spans="1:7" ht="12.75">
      <c r="A671" s="6"/>
      <c r="B671" s="8">
        <v>2015</v>
      </c>
      <c r="C671" s="7">
        <f>D671+E671+F671+G671</f>
        <v>75</v>
      </c>
      <c r="D671" s="7"/>
      <c r="E671" s="7"/>
      <c r="F671" s="7">
        <v>75</v>
      </c>
      <c r="G671" s="7"/>
    </row>
    <row r="672" spans="1:7" ht="101.25">
      <c r="A672" s="6" t="s">
        <v>432</v>
      </c>
      <c r="B672" s="5" t="s">
        <v>433</v>
      </c>
      <c r="C672" s="7">
        <f>C673+C674+C675+C676+C677</f>
        <v>100</v>
      </c>
      <c r="D672" s="7">
        <f>D673+D674+D675+D676+D677</f>
        <v>0</v>
      </c>
      <c r="E672" s="7">
        <f>E673+E674+E675+E676+E677</f>
        <v>0</v>
      </c>
      <c r="F672" s="7">
        <f>F673+F674+F675+F676+F677</f>
        <v>100</v>
      </c>
      <c r="G672" s="7">
        <f>G673+G674+G675+G676+G677</f>
        <v>0</v>
      </c>
    </row>
    <row r="673" spans="1:7" ht="12.75">
      <c r="A673" s="6"/>
      <c r="B673" s="8">
        <v>2011</v>
      </c>
      <c r="C673" s="7">
        <f>D673+E673+F673+G673</f>
        <v>20</v>
      </c>
      <c r="D673" s="7"/>
      <c r="E673" s="7"/>
      <c r="F673" s="7">
        <v>20</v>
      </c>
      <c r="G673" s="7"/>
    </row>
    <row r="674" spans="1:7" ht="12.75">
      <c r="A674" s="6"/>
      <c r="B674" s="8">
        <v>2012</v>
      </c>
      <c r="C674" s="7">
        <f>D674+E674+F674+G674</f>
        <v>20</v>
      </c>
      <c r="D674" s="7"/>
      <c r="E674" s="7"/>
      <c r="F674" s="7">
        <v>20</v>
      </c>
      <c r="G674" s="7"/>
    </row>
    <row r="675" spans="1:7" ht="12.75">
      <c r="A675" s="6"/>
      <c r="B675" s="8">
        <v>2013</v>
      </c>
      <c r="C675" s="7">
        <f>D675+E675+F675+G675</f>
        <v>20</v>
      </c>
      <c r="D675" s="7"/>
      <c r="E675" s="7"/>
      <c r="F675" s="7">
        <v>20</v>
      </c>
      <c r="G675" s="7"/>
    </row>
    <row r="676" spans="1:7" ht="12.75">
      <c r="A676" s="6"/>
      <c r="B676" s="8">
        <v>2014</v>
      </c>
      <c r="C676" s="7">
        <f>D676+E676+F676+G676</f>
        <v>20</v>
      </c>
      <c r="D676" s="7"/>
      <c r="E676" s="7"/>
      <c r="F676" s="7">
        <v>20</v>
      </c>
      <c r="G676" s="7"/>
    </row>
    <row r="677" spans="1:7" ht="12.75">
      <c r="A677" s="6"/>
      <c r="B677" s="8">
        <v>2015</v>
      </c>
      <c r="C677" s="7">
        <f>D677+E677+F677+G677</f>
        <v>20</v>
      </c>
      <c r="D677" s="7"/>
      <c r="E677" s="7"/>
      <c r="F677" s="7">
        <v>20</v>
      </c>
      <c r="G677" s="7"/>
    </row>
    <row r="678" spans="1:7" ht="90">
      <c r="A678" s="6" t="s">
        <v>436</v>
      </c>
      <c r="B678" s="5" t="s">
        <v>437</v>
      </c>
      <c r="C678" s="7">
        <f>C679+C680+C681+C682+C683</f>
        <v>100</v>
      </c>
      <c r="D678" s="7">
        <f>D679+D680+D681+D682+D683</f>
        <v>0</v>
      </c>
      <c r="E678" s="7">
        <f>E679+E680+E681+E682+E683</f>
        <v>0</v>
      </c>
      <c r="F678" s="7">
        <f>F679+F680+F681+F682+F683</f>
        <v>100</v>
      </c>
      <c r="G678" s="7">
        <f>G679+G680+G681+G682+G683</f>
        <v>0</v>
      </c>
    </row>
    <row r="679" spans="1:7" ht="12.75">
      <c r="A679" s="6"/>
      <c r="B679" s="8">
        <v>2011</v>
      </c>
      <c r="C679" s="7">
        <f>D679+E679+F679+G679</f>
        <v>20</v>
      </c>
      <c r="D679" s="7"/>
      <c r="E679" s="7"/>
      <c r="F679" s="7">
        <v>20</v>
      </c>
      <c r="G679" s="7"/>
    </row>
    <row r="680" spans="1:7" ht="12.75">
      <c r="A680" s="6"/>
      <c r="B680" s="8">
        <v>2012</v>
      </c>
      <c r="C680" s="7">
        <f>D680+E680+F680+G680</f>
        <v>20</v>
      </c>
      <c r="D680" s="7"/>
      <c r="E680" s="7"/>
      <c r="F680" s="7">
        <v>20</v>
      </c>
      <c r="G680" s="7"/>
    </row>
    <row r="681" spans="1:7" ht="12.75">
      <c r="A681" s="6"/>
      <c r="B681" s="8">
        <v>2013</v>
      </c>
      <c r="C681" s="7">
        <f>D681+E681+F681+G681</f>
        <v>20</v>
      </c>
      <c r="D681" s="7"/>
      <c r="E681" s="7"/>
      <c r="F681" s="7">
        <v>20</v>
      </c>
      <c r="G681" s="7"/>
    </row>
    <row r="682" spans="1:7" ht="12.75">
      <c r="A682" s="6"/>
      <c r="B682" s="8">
        <v>2014</v>
      </c>
      <c r="C682" s="7">
        <f>D682+E682+F682+G682</f>
        <v>20</v>
      </c>
      <c r="D682" s="7"/>
      <c r="E682" s="7"/>
      <c r="F682" s="7">
        <v>20</v>
      </c>
      <c r="G682" s="7"/>
    </row>
    <row r="683" spans="1:7" ht="12.75">
      <c r="A683" s="6"/>
      <c r="B683" s="8">
        <v>2015</v>
      </c>
      <c r="C683" s="7">
        <f>D683+E683+F683+G683</f>
        <v>20</v>
      </c>
      <c r="D683" s="7"/>
      <c r="E683" s="7"/>
      <c r="F683" s="7">
        <v>20</v>
      </c>
      <c r="G683" s="7"/>
    </row>
    <row r="684" spans="1:7" ht="67.5">
      <c r="A684" s="6" t="s">
        <v>439</v>
      </c>
      <c r="B684" s="5" t="s">
        <v>440</v>
      </c>
      <c r="C684" s="7">
        <f>C685+C686+C687+C688+C689</f>
        <v>50</v>
      </c>
      <c r="D684" s="7">
        <f>D685+D686+D687+D688+D689</f>
        <v>0</v>
      </c>
      <c r="E684" s="7">
        <f>E685+E686+E687+E688+E689</f>
        <v>0</v>
      </c>
      <c r="F684" s="7">
        <f>F685+F686+F687+F688+F689</f>
        <v>50</v>
      </c>
      <c r="G684" s="7">
        <f>G685+G686+G687+G688+G689</f>
        <v>0</v>
      </c>
    </row>
    <row r="685" spans="1:7" ht="12.75">
      <c r="A685" s="6"/>
      <c r="B685" s="8">
        <v>2011</v>
      </c>
      <c r="C685" s="7">
        <f>D685+E685+F685+G685</f>
        <v>10</v>
      </c>
      <c r="D685" s="7"/>
      <c r="E685" s="7"/>
      <c r="F685" s="7">
        <v>10</v>
      </c>
      <c r="G685" s="7"/>
    </row>
    <row r="686" spans="1:7" ht="12.75">
      <c r="A686" s="6"/>
      <c r="B686" s="8">
        <v>2012</v>
      </c>
      <c r="C686" s="7">
        <f>D686+E686+F686+G686</f>
        <v>10</v>
      </c>
      <c r="D686" s="7"/>
      <c r="E686" s="7"/>
      <c r="F686" s="7">
        <v>10</v>
      </c>
      <c r="G686" s="7"/>
    </row>
    <row r="687" spans="1:7" ht="12.75">
      <c r="A687" s="6"/>
      <c r="B687" s="8">
        <v>2013</v>
      </c>
      <c r="C687" s="7">
        <f>D687+E687+F687+G687</f>
        <v>10</v>
      </c>
      <c r="D687" s="7"/>
      <c r="E687" s="7"/>
      <c r="F687" s="7">
        <v>10</v>
      </c>
      <c r="G687" s="7"/>
    </row>
    <row r="688" spans="1:7" ht="12.75">
      <c r="A688" s="6"/>
      <c r="B688" s="8">
        <v>2014</v>
      </c>
      <c r="C688" s="7">
        <f>D688+E688+F688+G688</f>
        <v>10</v>
      </c>
      <c r="D688" s="7"/>
      <c r="E688" s="7"/>
      <c r="F688" s="7">
        <v>10</v>
      </c>
      <c r="G688" s="7"/>
    </row>
    <row r="689" spans="1:7" ht="12.75">
      <c r="A689" s="6"/>
      <c r="B689" s="8">
        <v>2015</v>
      </c>
      <c r="C689" s="7">
        <f>D689+E689+F689+G689</f>
        <v>10</v>
      </c>
      <c r="D689" s="7"/>
      <c r="E689" s="7"/>
      <c r="F689" s="7">
        <v>10</v>
      </c>
      <c r="G689" s="7"/>
    </row>
    <row r="690" spans="1:7" ht="67.5">
      <c r="A690" s="6" t="s">
        <v>442</v>
      </c>
      <c r="B690" s="5" t="s">
        <v>443</v>
      </c>
      <c r="C690" s="7">
        <f>C691+C692+C693+C694+C695</f>
        <v>125</v>
      </c>
      <c r="D690" s="7">
        <f>D691+D692+D693+D694+D695</f>
        <v>0</v>
      </c>
      <c r="E690" s="7">
        <f>E691+E692+E693+E694+E695</f>
        <v>0</v>
      </c>
      <c r="F690" s="7">
        <f>F691+F692+F693+F694+F695</f>
        <v>125</v>
      </c>
      <c r="G690" s="7">
        <f>G691+G692+G693+G694+G695</f>
        <v>0</v>
      </c>
    </row>
    <row r="691" spans="1:7" ht="12.75">
      <c r="A691" s="6"/>
      <c r="B691" s="8">
        <v>2011</v>
      </c>
      <c r="C691" s="7">
        <f>D691+E691+F691+G691</f>
        <v>25</v>
      </c>
      <c r="D691" s="7"/>
      <c r="E691" s="7"/>
      <c r="F691" s="7">
        <v>25</v>
      </c>
      <c r="G691" s="7"/>
    </row>
    <row r="692" spans="1:7" ht="12.75">
      <c r="A692" s="6"/>
      <c r="B692" s="8">
        <v>2012</v>
      </c>
      <c r="C692" s="7">
        <f>D692+E692+F692+G692</f>
        <v>25</v>
      </c>
      <c r="D692" s="7"/>
      <c r="E692" s="7"/>
      <c r="F692" s="7">
        <v>25</v>
      </c>
      <c r="G692" s="7"/>
    </row>
    <row r="693" spans="1:7" ht="12.75">
      <c r="A693" s="6"/>
      <c r="B693" s="8">
        <v>2013</v>
      </c>
      <c r="C693" s="7">
        <f>D693+E693+F693+G693</f>
        <v>25</v>
      </c>
      <c r="D693" s="7"/>
      <c r="E693" s="7"/>
      <c r="F693" s="7">
        <v>25</v>
      </c>
      <c r="G693" s="7"/>
    </row>
    <row r="694" spans="1:7" ht="12.75">
      <c r="A694" s="6"/>
      <c r="B694" s="8">
        <v>2014</v>
      </c>
      <c r="C694" s="7">
        <f>D694+E694+F694+G694</f>
        <v>25</v>
      </c>
      <c r="D694" s="7"/>
      <c r="E694" s="7"/>
      <c r="F694" s="7">
        <v>25</v>
      </c>
      <c r="G694" s="7"/>
    </row>
    <row r="695" spans="1:7" ht="12.75">
      <c r="A695" s="6"/>
      <c r="B695" s="8">
        <v>2015</v>
      </c>
      <c r="C695" s="7">
        <f>D695+E695+F695+G695</f>
        <v>25</v>
      </c>
      <c r="D695" s="7"/>
      <c r="E695" s="7"/>
      <c r="F695" s="7">
        <v>25</v>
      </c>
      <c r="G695" s="7"/>
    </row>
    <row r="696" spans="1:7" ht="180">
      <c r="A696" s="6">
        <v>4.68</v>
      </c>
      <c r="B696" s="5" t="s">
        <v>446</v>
      </c>
      <c r="C696" s="7">
        <f>C697+C698+C699+C700+C701</f>
        <v>5800</v>
      </c>
      <c r="D696" s="7">
        <f>D697+D698+D699+D700+D701</f>
        <v>0</v>
      </c>
      <c r="E696" s="7">
        <f>E697+E698+E699+E700+E701</f>
        <v>0</v>
      </c>
      <c r="F696" s="7">
        <f>F697+F698+F699+F700+F701</f>
        <v>0</v>
      </c>
      <c r="G696" s="7">
        <f>G697+G698+G699+G700+G701</f>
        <v>5800</v>
      </c>
    </row>
    <row r="697" spans="1:7" ht="12.75">
      <c r="A697" s="6"/>
      <c r="B697" s="8">
        <v>2011</v>
      </c>
      <c r="C697" s="7">
        <f>D697+E697+F697+G697</f>
        <v>1270</v>
      </c>
      <c r="D697" s="7"/>
      <c r="E697" s="7"/>
      <c r="F697" s="7"/>
      <c r="G697" s="7">
        <v>1270</v>
      </c>
    </row>
    <row r="698" spans="1:7" ht="12.75">
      <c r="A698" s="6"/>
      <c r="B698" s="8">
        <v>2012</v>
      </c>
      <c r="C698" s="7">
        <f>D698+E698+F698+G698</f>
        <v>1630</v>
      </c>
      <c r="D698" s="7"/>
      <c r="E698" s="7"/>
      <c r="F698" s="7"/>
      <c r="G698" s="7">
        <v>1630</v>
      </c>
    </row>
    <row r="699" spans="1:7" ht="12.75">
      <c r="A699" s="6"/>
      <c r="B699" s="8">
        <v>2013</v>
      </c>
      <c r="C699" s="7">
        <f>D699+E699+F699+G699</f>
        <v>1400</v>
      </c>
      <c r="D699" s="7"/>
      <c r="E699" s="7"/>
      <c r="F699" s="7"/>
      <c r="G699" s="7">
        <v>1400</v>
      </c>
    </row>
    <row r="700" spans="1:7" ht="12.75">
      <c r="A700" s="6"/>
      <c r="B700" s="8">
        <v>2014</v>
      </c>
      <c r="C700" s="7">
        <f>D700+E700+F700+G700</f>
        <v>750</v>
      </c>
      <c r="D700" s="7"/>
      <c r="E700" s="7"/>
      <c r="F700" s="7"/>
      <c r="G700" s="7">
        <v>750</v>
      </c>
    </row>
    <row r="701" spans="1:7" ht="12.75">
      <c r="A701" s="6"/>
      <c r="B701" s="8">
        <v>2015</v>
      </c>
      <c r="C701" s="7">
        <f>D701+E701+F701+G701</f>
        <v>750</v>
      </c>
      <c r="D701" s="7"/>
      <c r="E701" s="7"/>
      <c r="F701" s="7"/>
      <c r="G701" s="7">
        <v>750</v>
      </c>
    </row>
    <row r="702" spans="1:7" ht="45">
      <c r="A702" s="6">
        <v>4.69</v>
      </c>
      <c r="B702" s="5" t="s">
        <v>451</v>
      </c>
      <c r="C702" s="7">
        <f>C703+C704+C705+C706+C707</f>
        <v>570</v>
      </c>
      <c r="D702" s="7">
        <f>D703+D704+D705+D706+D707</f>
        <v>0</v>
      </c>
      <c r="E702" s="7">
        <f>E703+E704+E705+E706+E707</f>
        <v>0</v>
      </c>
      <c r="F702" s="7">
        <f>F703+F704+F705+F706+F707</f>
        <v>570</v>
      </c>
      <c r="G702" s="7">
        <f>G703+G704+G705+G706+G707</f>
        <v>0</v>
      </c>
    </row>
    <row r="703" spans="1:7" ht="12.75">
      <c r="A703" s="6"/>
      <c r="B703" s="8">
        <v>2011</v>
      </c>
      <c r="C703" s="7">
        <f>D703+E703+F703+G703</f>
        <v>100</v>
      </c>
      <c r="D703" s="7"/>
      <c r="E703" s="7"/>
      <c r="F703" s="7">
        <v>100</v>
      </c>
      <c r="G703" s="7"/>
    </row>
    <row r="704" spans="1:7" ht="12.75">
      <c r="A704" s="6"/>
      <c r="B704" s="8">
        <v>2012</v>
      </c>
      <c r="C704" s="7">
        <f>D704+E704+F704+G704</f>
        <v>110</v>
      </c>
      <c r="D704" s="7"/>
      <c r="E704" s="7"/>
      <c r="F704" s="7">
        <v>110</v>
      </c>
      <c r="G704" s="7"/>
    </row>
    <row r="705" spans="1:7" ht="12.75">
      <c r="A705" s="6"/>
      <c r="B705" s="8">
        <v>2013</v>
      </c>
      <c r="C705" s="7">
        <f>D705+E705+F705+G705</f>
        <v>115</v>
      </c>
      <c r="D705" s="7"/>
      <c r="E705" s="7"/>
      <c r="F705" s="7">
        <v>115</v>
      </c>
      <c r="G705" s="7"/>
    </row>
    <row r="706" spans="1:7" ht="12.75">
      <c r="A706" s="6"/>
      <c r="B706" s="8">
        <v>2014</v>
      </c>
      <c r="C706" s="7">
        <f>D706+E706+F706+G706</f>
        <v>120</v>
      </c>
      <c r="D706" s="7"/>
      <c r="E706" s="7"/>
      <c r="F706" s="7">
        <v>120</v>
      </c>
      <c r="G706" s="7"/>
    </row>
    <row r="707" spans="1:7" ht="12.75">
      <c r="A707" s="6"/>
      <c r="B707" s="8">
        <v>2015</v>
      </c>
      <c r="C707" s="7">
        <f>D707+E707+F707+G707</f>
        <v>125</v>
      </c>
      <c r="D707" s="7"/>
      <c r="E707" s="7"/>
      <c r="F707" s="7">
        <v>125</v>
      </c>
      <c r="G707" s="7"/>
    </row>
    <row r="708" spans="1:7" ht="33.75">
      <c r="A708" s="12">
        <v>4.7</v>
      </c>
      <c r="B708" s="5" t="s">
        <v>455</v>
      </c>
      <c r="C708" s="7">
        <f>C709+C710+C711+C712+C713</f>
        <v>102</v>
      </c>
      <c r="D708" s="7">
        <f>D709+D710+D711+D712+D713</f>
        <v>0</v>
      </c>
      <c r="E708" s="7">
        <f>E709+E710+E711+E712+E713</f>
        <v>0</v>
      </c>
      <c r="F708" s="7">
        <f>F709+F710+F711+F712+F713</f>
        <v>102</v>
      </c>
      <c r="G708" s="7">
        <f>G709+G710+G711+G712+G713</f>
        <v>0</v>
      </c>
    </row>
    <row r="709" spans="1:7" ht="12.75">
      <c r="A709" s="6"/>
      <c r="B709" s="8">
        <v>2011</v>
      </c>
      <c r="C709" s="7">
        <f>D709+E709+F709+G709</f>
        <v>12</v>
      </c>
      <c r="D709" s="7"/>
      <c r="E709" s="7"/>
      <c r="F709" s="7">
        <v>12</v>
      </c>
      <c r="G709" s="7"/>
    </row>
    <row r="710" spans="1:7" ht="12.75">
      <c r="A710" s="6"/>
      <c r="B710" s="8">
        <v>2012</v>
      </c>
      <c r="C710" s="7">
        <f>D710+E710+F710+G710</f>
        <v>15</v>
      </c>
      <c r="D710" s="7"/>
      <c r="E710" s="7"/>
      <c r="F710" s="7">
        <v>15</v>
      </c>
      <c r="G710" s="7"/>
    </row>
    <row r="711" spans="1:7" ht="12.75">
      <c r="A711" s="6"/>
      <c r="B711" s="8">
        <v>2013</v>
      </c>
      <c r="C711" s="7">
        <f>D711+E711+F711+G711</f>
        <v>20</v>
      </c>
      <c r="D711" s="7"/>
      <c r="E711" s="7"/>
      <c r="F711" s="7">
        <v>20</v>
      </c>
      <c r="G711" s="7"/>
    </row>
    <row r="712" spans="1:7" ht="12.75">
      <c r="A712" s="6"/>
      <c r="B712" s="8">
        <v>2014</v>
      </c>
      <c r="C712" s="7">
        <f>D712+E712+F712+G712</f>
        <v>25</v>
      </c>
      <c r="D712" s="7"/>
      <c r="E712" s="7"/>
      <c r="F712" s="7">
        <v>25</v>
      </c>
      <c r="G712" s="7"/>
    </row>
    <row r="713" spans="1:7" ht="12.75">
      <c r="A713" s="6"/>
      <c r="B713" s="8">
        <v>2015</v>
      </c>
      <c r="C713" s="7">
        <f>D713+E713+F713+G713</f>
        <v>30</v>
      </c>
      <c r="D713" s="7"/>
      <c r="E713" s="7"/>
      <c r="F713" s="7">
        <v>30</v>
      </c>
      <c r="G713" s="7"/>
    </row>
    <row r="714" spans="1:7" ht="112.5">
      <c r="A714" s="6">
        <v>4.71</v>
      </c>
      <c r="B714" s="5" t="s">
        <v>458</v>
      </c>
      <c r="C714" s="7">
        <f>C715+C716+C717+C718+C719</f>
        <v>1083</v>
      </c>
      <c r="D714" s="7">
        <f>D715+D716+D717+D718+D719</f>
        <v>0</v>
      </c>
      <c r="E714" s="7">
        <f>E715+E716+E717+E718+E719</f>
        <v>0</v>
      </c>
      <c r="F714" s="7">
        <f>F715+F716+F717+F718+F719</f>
        <v>1083</v>
      </c>
      <c r="G714" s="7">
        <f>G715+G716+G717+G718+G719</f>
        <v>0</v>
      </c>
    </row>
    <row r="715" spans="1:7" ht="12.75">
      <c r="A715" s="6"/>
      <c r="B715" s="8">
        <v>2011</v>
      </c>
      <c r="C715" s="7">
        <f>D715+E715+F715+G715</f>
        <v>173</v>
      </c>
      <c r="D715" s="7"/>
      <c r="E715" s="7"/>
      <c r="F715" s="7">
        <v>173</v>
      </c>
      <c r="G715" s="7"/>
    </row>
    <row r="716" spans="1:7" ht="12.75">
      <c r="A716" s="6"/>
      <c r="B716" s="8">
        <v>2012</v>
      </c>
      <c r="C716" s="7">
        <f>D716+E716+F716+G716</f>
        <v>200</v>
      </c>
      <c r="D716" s="7"/>
      <c r="E716" s="7"/>
      <c r="F716" s="7">
        <v>200</v>
      </c>
      <c r="G716" s="7"/>
    </row>
    <row r="717" spans="1:7" ht="12.75">
      <c r="A717" s="6"/>
      <c r="B717" s="8">
        <v>2013</v>
      </c>
      <c r="C717" s="7">
        <f>D717+E717+F717+G717</f>
        <v>230</v>
      </c>
      <c r="D717" s="7"/>
      <c r="E717" s="7"/>
      <c r="F717" s="7">
        <v>230</v>
      </c>
      <c r="G717" s="7"/>
    </row>
    <row r="718" spans="1:7" ht="12.75">
      <c r="A718" s="6"/>
      <c r="B718" s="8">
        <v>2014</v>
      </c>
      <c r="C718" s="7">
        <f>D718+E718+F718+G718</f>
        <v>230</v>
      </c>
      <c r="D718" s="7"/>
      <c r="E718" s="7"/>
      <c r="F718" s="7">
        <v>230</v>
      </c>
      <c r="G718" s="7"/>
    </row>
    <row r="719" spans="1:7" ht="12.75">
      <c r="A719" s="6"/>
      <c r="B719" s="8">
        <v>2015</v>
      </c>
      <c r="C719" s="7">
        <f>D719+E719+F719+G719</f>
        <v>250</v>
      </c>
      <c r="D719" s="7"/>
      <c r="E719" s="7"/>
      <c r="F719" s="7">
        <v>250</v>
      </c>
      <c r="G719" s="7"/>
    </row>
    <row r="720" spans="1:7" ht="191.25">
      <c r="A720" s="6">
        <v>4.72</v>
      </c>
      <c r="B720" s="5" t="s">
        <v>462</v>
      </c>
      <c r="C720" s="7">
        <f>C721+C722+C723+C724+C725</f>
        <v>6163</v>
      </c>
      <c r="D720" s="7">
        <f>D721+D722+D723+D724+D725</f>
        <v>0</v>
      </c>
      <c r="E720" s="7">
        <f>E721+E722+E723+E724+E725</f>
        <v>6100</v>
      </c>
      <c r="F720" s="7">
        <f>F721+F722+F723+F724+F725</f>
        <v>63</v>
      </c>
      <c r="G720" s="7">
        <f>G721+G722+G723+G724+G725</f>
        <v>0</v>
      </c>
    </row>
    <row r="721" spans="1:7" ht="12.75">
      <c r="A721" s="6"/>
      <c r="B721" s="8">
        <v>2011</v>
      </c>
      <c r="C721" s="7">
        <f>D721+E721+F721+G721</f>
        <v>2325</v>
      </c>
      <c r="D721" s="7"/>
      <c r="E721" s="7">
        <v>2300</v>
      </c>
      <c r="F721" s="7">
        <v>25</v>
      </c>
      <c r="G721" s="7"/>
    </row>
    <row r="722" spans="1:7" ht="12.75">
      <c r="A722" s="6"/>
      <c r="B722" s="8">
        <v>2012</v>
      </c>
      <c r="C722" s="7">
        <f>D722+E722+F722+G722</f>
        <v>1919</v>
      </c>
      <c r="D722" s="7"/>
      <c r="E722" s="7">
        <v>1900</v>
      </c>
      <c r="F722" s="7">
        <v>19</v>
      </c>
      <c r="G722" s="7"/>
    </row>
    <row r="723" spans="1:7" ht="12.75">
      <c r="A723" s="6"/>
      <c r="B723" s="8">
        <v>2013</v>
      </c>
      <c r="C723" s="7">
        <f>D723+E723+F723+G723</f>
        <v>1919</v>
      </c>
      <c r="D723" s="7"/>
      <c r="E723" s="7">
        <v>1900</v>
      </c>
      <c r="F723" s="7">
        <v>19</v>
      </c>
      <c r="G723" s="7"/>
    </row>
    <row r="724" spans="1:7" ht="12.75">
      <c r="A724" s="6"/>
      <c r="B724" s="8">
        <v>2014</v>
      </c>
      <c r="C724" s="7">
        <f>D724+E724+F724+G724</f>
        <v>0</v>
      </c>
      <c r="D724" s="7"/>
      <c r="E724" s="7"/>
      <c r="F724" s="7"/>
      <c r="G724" s="7"/>
    </row>
    <row r="725" spans="1:7" ht="12.75">
      <c r="A725" s="6"/>
      <c r="B725" s="8">
        <v>2015</v>
      </c>
      <c r="C725" s="7">
        <f>D725+E725+F725+G725</f>
        <v>0</v>
      </c>
      <c r="D725" s="7"/>
      <c r="E725" s="7"/>
      <c r="F725" s="7"/>
      <c r="G725" s="7"/>
    </row>
    <row r="726" spans="1:7" ht="202.5">
      <c r="A726" s="6">
        <v>4.73</v>
      </c>
      <c r="B726" s="5" t="s">
        <v>466</v>
      </c>
      <c r="C726" s="7">
        <f>C727+C728+C729+C730+C731</f>
        <v>1010</v>
      </c>
      <c r="D726" s="7">
        <f>D727+D728+D729+D730+D731</f>
        <v>0</v>
      </c>
      <c r="E726" s="7">
        <f>E727+E728+E729+E730+E731</f>
        <v>1000</v>
      </c>
      <c r="F726" s="7">
        <f>F727+F728+F729+F730+F731</f>
        <v>10</v>
      </c>
      <c r="G726" s="7">
        <f>G727+G728+G729+G730+G731</f>
        <v>0</v>
      </c>
    </row>
    <row r="727" spans="1:7" ht="12.75">
      <c r="A727" s="6"/>
      <c r="B727" s="8">
        <v>2011</v>
      </c>
      <c r="C727" s="7">
        <f>D727+E727+F727+G727</f>
        <v>0</v>
      </c>
      <c r="D727" s="7"/>
      <c r="E727" s="7"/>
      <c r="F727" s="7"/>
      <c r="G727" s="7"/>
    </row>
    <row r="728" spans="1:7" ht="12.75">
      <c r="A728" s="6"/>
      <c r="B728" s="8">
        <v>2012</v>
      </c>
      <c r="C728" s="7">
        <f>D728+E728+F728+G728</f>
        <v>505</v>
      </c>
      <c r="D728" s="7"/>
      <c r="E728" s="7">
        <v>500</v>
      </c>
      <c r="F728" s="7">
        <v>5</v>
      </c>
      <c r="G728" s="7"/>
    </row>
    <row r="729" spans="1:7" ht="12.75">
      <c r="A729" s="6"/>
      <c r="B729" s="8">
        <v>2013</v>
      </c>
      <c r="C729" s="7">
        <f>D729+E729+F729+G729</f>
        <v>505</v>
      </c>
      <c r="D729" s="7"/>
      <c r="E729" s="7">
        <v>500</v>
      </c>
      <c r="F729" s="7">
        <v>5</v>
      </c>
      <c r="G729" s="7"/>
    </row>
    <row r="730" spans="1:7" ht="12.75">
      <c r="A730" s="6"/>
      <c r="B730" s="8">
        <v>2014</v>
      </c>
      <c r="C730" s="7">
        <f>D730+E730+F730+G730</f>
        <v>0</v>
      </c>
      <c r="D730" s="7"/>
      <c r="E730" s="7"/>
      <c r="F730" s="7"/>
      <c r="G730" s="7"/>
    </row>
    <row r="731" spans="1:7" ht="12.75">
      <c r="A731" s="6"/>
      <c r="B731" s="8">
        <v>2015</v>
      </c>
      <c r="C731" s="7">
        <f>D731+E731+F731+G731</f>
        <v>0</v>
      </c>
      <c r="D731" s="7"/>
      <c r="E731" s="7"/>
      <c r="F731" s="7"/>
      <c r="G731" s="7"/>
    </row>
    <row r="732" spans="1:7" ht="67.5">
      <c r="A732" s="6">
        <v>4.74</v>
      </c>
      <c r="B732" s="5" t="s">
        <v>470</v>
      </c>
      <c r="C732" s="7">
        <f>C733+C734+C735+C736+C737</f>
        <v>200</v>
      </c>
      <c r="D732" s="7">
        <f>D733+D734+D735+D736+D737</f>
        <v>0</v>
      </c>
      <c r="E732" s="7">
        <f>E733+E734+E735+E736+E737</f>
        <v>0</v>
      </c>
      <c r="F732" s="7">
        <f>F733+F734+F735+F736+F737</f>
        <v>200</v>
      </c>
      <c r="G732" s="7">
        <f>G733+G734+G735+G736+G737</f>
        <v>0</v>
      </c>
    </row>
    <row r="733" spans="1:7" ht="12.75">
      <c r="A733" s="6"/>
      <c r="B733" s="8">
        <v>2011</v>
      </c>
      <c r="C733" s="7">
        <f>D733+E733+F733+G733</f>
        <v>0</v>
      </c>
      <c r="D733" s="7"/>
      <c r="E733" s="7"/>
      <c r="F733" s="7"/>
      <c r="G733" s="7"/>
    </row>
    <row r="734" spans="1:7" ht="12.75">
      <c r="A734" s="6"/>
      <c r="B734" s="8">
        <v>2012</v>
      </c>
      <c r="C734" s="7">
        <f>D734+E734+F734+G734</f>
        <v>200</v>
      </c>
      <c r="D734" s="7"/>
      <c r="E734" s="7"/>
      <c r="F734" s="7">
        <v>200</v>
      </c>
      <c r="G734" s="7"/>
    </row>
    <row r="735" spans="1:7" ht="12.75">
      <c r="A735" s="6"/>
      <c r="B735" s="8">
        <v>2013</v>
      </c>
      <c r="C735" s="7">
        <f>D735+E735+F735+G735</f>
        <v>0</v>
      </c>
      <c r="D735" s="7"/>
      <c r="E735" s="7"/>
      <c r="F735" s="7"/>
      <c r="G735" s="7"/>
    </row>
    <row r="736" spans="1:7" ht="12.75">
      <c r="A736" s="6"/>
      <c r="B736" s="8">
        <v>2014</v>
      </c>
      <c r="C736" s="7">
        <f>D736+E736+F736+G736</f>
        <v>0</v>
      </c>
      <c r="D736" s="7"/>
      <c r="E736" s="7"/>
      <c r="F736" s="7"/>
      <c r="G736" s="7"/>
    </row>
    <row r="737" spans="1:7" ht="12.75">
      <c r="A737" s="6"/>
      <c r="B737" s="8">
        <v>2015</v>
      </c>
      <c r="C737" s="7">
        <f>D737+E737+F737+G737</f>
        <v>0</v>
      </c>
      <c r="D737" s="7"/>
      <c r="E737" s="7"/>
      <c r="F737" s="7"/>
      <c r="G737" s="7"/>
    </row>
    <row r="738" spans="1:7" ht="67.5">
      <c r="A738" s="6">
        <v>4.75</v>
      </c>
      <c r="B738" s="5" t="s">
        <v>474</v>
      </c>
      <c r="C738" s="7">
        <f>C739+C740+C741+C742+C743</f>
        <v>250</v>
      </c>
      <c r="D738" s="7">
        <f>D739+D740+D741+D742+D743</f>
        <v>0</v>
      </c>
      <c r="E738" s="7">
        <f>E739+E740+E741+E742+E743</f>
        <v>0</v>
      </c>
      <c r="F738" s="7">
        <f>F739+F740+F741+F742+F743</f>
        <v>250</v>
      </c>
      <c r="G738" s="7">
        <f>G739+G740+G741+G742+G743</f>
        <v>0</v>
      </c>
    </row>
    <row r="739" spans="1:7" ht="12.75">
      <c r="A739" s="6"/>
      <c r="B739" s="8">
        <v>2011</v>
      </c>
      <c r="C739" s="7">
        <f>D739+E739+F739+G739</f>
        <v>100</v>
      </c>
      <c r="D739" s="7"/>
      <c r="E739" s="7"/>
      <c r="F739" s="7">
        <v>100</v>
      </c>
      <c r="G739" s="7"/>
    </row>
    <row r="740" spans="1:7" ht="12.75">
      <c r="A740" s="6"/>
      <c r="B740" s="8">
        <v>2012</v>
      </c>
      <c r="C740" s="7">
        <f>D740+E740+F740+G740</f>
        <v>0</v>
      </c>
      <c r="D740" s="7"/>
      <c r="E740" s="7"/>
      <c r="F740" s="7"/>
      <c r="G740" s="7"/>
    </row>
    <row r="741" spans="1:7" ht="12.75">
      <c r="A741" s="6"/>
      <c r="B741" s="8">
        <v>2013</v>
      </c>
      <c r="C741" s="7">
        <f>D741+E741+F741+G741</f>
        <v>0</v>
      </c>
      <c r="D741" s="7"/>
      <c r="E741" s="7"/>
      <c r="F741" s="7"/>
      <c r="G741" s="7"/>
    </row>
    <row r="742" spans="1:7" ht="12.75">
      <c r="A742" s="6"/>
      <c r="B742" s="8">
        <v>2014</v>
      </c>
      <c r="C742" s="7">
        <f>D742+E742+F742+G742</f>
        <v>150</v>
      </c>
      <c r="D742" s="7"/>
      <c r="E742" s="7"/>
      <c r="F742" s="7">
        <v>150</v>
      </c>
      <c r="G742" s="7"/>
    </row>
    <row r="743" spans="1:7" ht="12.75">
      <c r="A743" s="6"/>
      <c r="B743" s="8">
        <v>2015</v>
      </c>
      <c r="C743" s="7">
        <f>D743+E743+F743+G743</f>
        <v>0</v>
      </c>
      <c r="D743" s="7"/>
      <c r="E743" s="7"/>
      <c r="F743" s="7"/>
      <c r="G743" s="7"/>
    </row>
    <row r="744" spans="1:7" ht="45">
      <c r="A744" s="6">
        <v>4.76</v>
      </c>
      <c r="B744" s="5" t="s">
        <v>478</v>
      </c>
      <c r="C744" s="7">
        <f>C745+C746+C747+C748+C749</f>
        <v>940</v>
      </c>
      <c r="D744" s="7">
        <f>D745+D746+D747+D748+D749</f>
        <v>0</v>
      </c>
      <c r="E744" s="7">
        <f>E745+E746+E747+E748+E749</f>
        <v>0</v>
      </c>
      <c r="F744" s="7">
        <f>F745+F746+F747+F748+F749</f>
        <v>940</v>
      </c>
      <c r="G744" s="7">
        <f>G745+G746+G747+G748+G749</f>
        <v>0</v>
      </c>
    </row>
    <row r="745" spans="1:7" ht="12.75">
      <c r="A745" s="6"/>
      <c r="B745" s="8">
        <v>2011</v>
      </c>
      <c r="C745" s="7">
        <f>D745+E745+F745+G745</f>
        <v>120</v>
      </c>
      <c r="D745" s="7"/>
      <c r="E745" s="7"/>
      <c r="F745" s="7">
        <v>120</v>
      </c>
      <c r="G745" s="7"/>
    </row>
    <row r="746" spans="1:7" ht="12.75">
      <c r="A746" s="6"/>
      <c r="B746" s="8">
        <v>2012</v>
      </c>
      <c r="C746" s="7">
        <f>D746+E746+F746+G746</f>
        <v>160</v>
      </c>
      <c r="D746" s="7"/>
      <c r="E746" s="7"/>
      <c r="F746" s="7">
        <v>160</v>
      </c>
      <c r="G746" s="7"/>
    </row>
    <row r="747" spans="1:7" ht="12.75">
      <c r="A747" s="6"/>
      <c r="B747" s="8">
        <v>2013</v>
      </c>
      <c r="C747" s="7">
        <f>D747+E747+F747+G747</f>
        <v>200</v>
      </c>
      <c r="D747" s="7"/>
      <c r="E747" s="7"/>
      <c r="F747" s="7">
        <v>200</v>
      </c>
      <c r="G747" s="7"/>
    </row>
    <row r="748" spans="1:7" ht="12.75">
      <c r="A748" s="6"/>
      <c r="B748" s="8">
        <v>2014</v>
      </c>
      <c r="C748" s="7">
        <f>D748+E748+F748+G748</f>
        <v>210</v>
      </c>
      <c r="D748" s="7"/>
      <c r="E748" s="7"/>
      <c r="F748" s="7">
        <v>210</v>
      </c>
      <c r="G748" s="7"/>
    </row>
    <row r="749" spans="1:7" ht="12.75">
      <c r="A749" s="6"/>
      <c r="B749" s="8">
        <v>2015</v>
      </c>
      <c r="C749" s="7">
        <f>D749+E749+F749+G749</f>
        <v>250</v>
      </c>
      <c r="D749" s="7"/>
      <c r="E749" s="7"/>
      <c r="F749" s="7">
        <v>250</v>
      </c>
      <c r="G749" s="7"/>
    </row>
    <row r="750" spans="1:7" ht="45">
      <c r="A750" s="6">
        <v>4.77</v>
      </c>
      <c r="B750" s="5" t="s">
        <v>481</v>
      </c>
      <c r="C750" s="7">
        <f>C751+C752+C753+C754+C755</f>
        <v>920</v>
      </c>
      <c r="D750" s="7">
        <f>D751+D752+D753+D754+D755</f>
        <v>0</v>
      </c>
      <c r="E750" s="7">
        <f>E751+E752+E753+E754+E755</f>
        <v>0</v>
      </c>
      <c r="F750" s="7">
        <f>F751+F752+F753+F754+F755</f>
        <v>920</v>
      </c>
      <c r="G750" s="7">
        <f>G751+G752+G753+G754+G755</f>
        <v>0</v>
      </c>
    </row>
    <row r="751" spans="1:7" ht="12.75">
      <c r="A751" s="6"/>
      <c r="B751" s="8">
        <v>2011</v>
      </c>
      <c r="C751" s="7">
        <f>D751+E751+F751+G751</f>
        <v>100</v>
      </c>
      <c r="D751" s="7"/>
      <c r="E751" s="7"/>
      <c r="F751" s="7">
        <v>100</v>
      </c>
      <c r="G751" s="7"/>
    </row>
    <row r="752" spans="1:7" ht="12.75">
      <c r="A752" s="6"/>
      <c r="B752" s="8">
        <v>2012</v>
      </c>
      <c r="C752" s="7">
        <f>D752+E752+F752+G752</f>
        <v>150</v>
      </c>
      <c r="D752" s="7"/>
      <c r="E752" s="7"/>
      <c r="F752" s="7">
        <v>150</v>
      </c>
      <c r="G752" s="7"/>
    </row>
    <row r="753" spans="1:7" ht="12.75">
      <c r="A753" s="6"/>
      <c r="B753" s="8">
        <v>2013</v>
      </c>
      <c r="C753" s="7">
        <f>D753+E753+F753+G753</f>
        <v>200</v>
      </c>
      <c r="D753" s="7"/>
      <c r="E753" s="7"/>
      <c r="F753" s="7">
        <v>200</v>
      </c>
      <c r="G753" s="7"/>
    </row>
    <row r="754" spans="1:7" ht="12.75">
      <c r="A754" s="6"/>
      <c r="B754" s="8">
        <v>2014</v>
      </c>
      <c r="C754" s="7">
        <f>D754+E754+F754+G754</f>
        <v>220</v>
      </c>
      <c r="D754" s="7"/>
      <c r="E754" s="7"/>
      <c r="F754" s="7">
        <v>220</v>
      </c>
      <c r="G754" s="7"/>
    </row>
    <row r="755" spans="1:7" ht="12.75">
      <c r="A755" s="6"/>
      <c r="B755" s="8">
        <v>2015</v>
      </c>
      <c r="C755" s="7">
        <f>D755+E755+F755+G755</f>
        <v>250</v>
      </c>
      <c r="D755" s="7"/>
      <c r="E755" s="7"/>
      <c r="F755" s="7">
        <v>250</v>
      </c>
      <c r="G755" s="7"/>
    </row>
    <row r="756" spans="1:7" ht="337.5">
      <c r="A756" s="6">
        <v>4.78</v>
      </c>
      <c r="B756" s="5" t="s">
        <v>484</v>
      </c>
      <c r="C756" s="7">
        <f>C757+C758+C759+C760+C761</f>
        <v>1400</v>
      </c>
      <c r="D756" s="7">
        <f>D757+D758+D759+D760+D761</f>
        <v>0</v>
      </c>
      <c r="E756" s="7">
        <f>E757+E758+E759+E760+E761</f>
        <v>1385</v>
      </c>
      <c r="F756" s="7">
        <f>F757+F758+F759+F760+F761</f>
        <v>15</v>
      </c>
      <c r="G756" s="7">
        <f>G757+G758+G759+G760+G761</f>
        <v>0</v>
      </c>
    </row>
    <row r="757" spans="1:7" ht="12.75">
      <c r="A757" s="6"/>
      <c r="B757" s="8">
        <v>2011</v>
      </c>
      <c r="C757" s="7">
        <f>D757+E757+F757+G757</f>
        <v>490</v>
      </c>
      <c r="D757" s="7"/>
      <c r="E757" s="7">
        <v>485</v>
      </c>
      <c r="F757" s="7">
        <v>5</v>
      </c>
      <c r="G757" s="7"/>
    </row>
    <row r="758" spans="1:7" ht="12.75">
      <c r="A758" s="6"/>
      <c r="B758" s="8">
        <v>2012</v>
      </c>
      <c r="C758" s="7">
        <f>D758+E758+F758+G758</f>
        <v>455</v>
      </c>
      <c r="D758" s="7"/>
      <c r="E758" s="7">
        <v>450</v>
      </c>
      <c r="F758" s="7">
        <v>5</v>
      </c>
      <c r="G758" s="7"/>
    </row>
    <row r="759" spans="1:7" ht="12.75">
      <c r="A759" s="6"/>
      <c r="B759" s="8">
        <v>2013</v>
      </c>
      <c r="C759" s="7">
        <f>D759+E759+F759+G759</f>
        <v>455</v>
      </c>
      <c r="D759" s="7"/>
      <c r="E759" s="7">
        <v>450</v>
      </c>
      <c r="F759" s="7">
        <v>5</v>
      </c>
      <c r="G759" s="7"/>
    </row>
    <row r="760" spans="1:7" ht="12.75">
      <c r="A760" s="6"/>
      <c r="B760" s="8">
        <v>2014</v>
      </c>
      <c r="C760" s="7">
        <f>D760+E760+F760+G760</f>
        <v>0</v>
      </c>
      <c r="D760" s="7"/>
      <c r="E760" s="7"/>
      <c r="F760" s="7"/>
      <c r="G760" s="7"/>
    </row>
    <row r="761" spans="1:7" ht="12.75">
      <c r="A761" s="6"/>
      <c r="B761" s="8">
        <v>2015</v>
      </c>
      <c r="C761" s="7">
        <f>D761+E761+F761+G761</f>
        <v>0</v>
      </c>
      <c r="D761" s="7"/>
      <c r="E761" s="7"/>
      <c r="F761" s="7"/>
      <c r="G761" s="7"/>
    </row>
    <row r="762" spans="1:7" ht="236.25">
      <c r="A762" s="6">
        <v>4.79</v>
      </c>
      <c r="B762" s="5" t="s">
        <v>487</v>
      </c>
      <c r="C762" s="7">
        <f>C763+C764+C765+C766+C767</f>
        <v>1177</v>
      </c>
      <c r="D762" s="7">
        <f>D763+D764+D765+D766+D767</f>
        <v>0</v>
      </c>
      <c r="E762" s="7">
        <f>E763+E764+E765+E766+E767</f>
        <v>1165</v>
      </c>
      <c r="F762" s="7">
        <f>F763+F764+F765+F766+F767</f>
        <v>12</v>
      </c>
      <c r="G762" s="7">
        <f>G763+G764+G765+G766+G767</f>
        <v>0</v>
      </c>
    </row>
    <row r="763" spans="1:7" ht="12.75">
      <c r="A763" s="6"/>
      <c r="B763" s="8">
        <v>2011</v>
      </c>
      <c r="C763" s="7">
        <f>D763+E763+F763+G763</f>
        <v>0</v>
      </c>
      <c r="D763" s="7"/>
      <c r="E763" s="7"/>
      <c r="F763" s="7"/>
      <c r="G763" s="7"/>
    </row>
    <row r="764" spans="1:7" ht="12.75">
      <c r="A764" s="6"/>
      <c r="B764" s="8">
        <v>2012</v>
      </c>
      <c r="C764" s="7">
        <f>D764+E764+F764+G764</f>
        <v>1177</v>
      </c>
      <c r="D764" s="7"/>
      <c r="E764" s="7">
        <v>1165</v>
      </c>
      <c r="F764" s="7">
        <v>12</v>
      </c>
      <c r="G764" s="7"/>
    </row>
    <row r="765" spans="1:7" ht="12.75">
      <c r="A765" s="6"/>
      <c r="B765" s="8">
        <v>2013</v>
      </c>
      <c r="C765" s="7">
        <f>D765+E765+F765+G765</f>
        <v>0</v>
      </c>
      <c r="D765" s="7"/>
      <c r="E765" s="7"/>
      <c r="F765" s="7"/>
      <c r="G765" s="7"/>
    </row>
    <row r="766" spans="1:7" ht="12.75">
      <c r="A766" s="6"/>
      <c r="B766" s="8">
        <v>2014</v>
      </c>
      <c r="C766" s="7">
        <f>D766+E766+F766+G766</f>
        <v>0</v>
      </c>
      <c r="D766" s="7"/>
      <c r="E766" s="7"/>
      <c r="F766" s="7"/>
      <c r="G766" s="7"/>
    </row>
    <row r="767" spans="1:7" ht="12.75">
      <c r="A767" s="6"/>
      <c r="B767" s="8">
        <v>2015</v>
      </c>
      <c r="C767" s="7">
        <f>D767+E767+F767+G767</f>
        <v>0</v>
      </c>
      <c r="D767" s="7"/>
      <c r="E767" s="7"/>
      <c r="F767" s="7"/>
      <c r="G767" s="7"/>
    </row>
    <row r="768" spans="1:7" ht="135">
      <c r="A768" s="12">
        <v>4.8</v>
      </c>
      <c r="B768" s="5" t="s">
        <v>490</v>
      </c>
      <c r="C768" s="7">
        <f>C769+C770+C771+C772+C773</f>
        <v>360</v>
      </c>
      <c r="D768" s="7">
        <f>D769+D770+D771+D772+D773</f>
        <v>0</v>
      </c>
      <c r="E768" s="7">
        <f>E769+E770+E771+E772+E773</f>
        <v>0</v>
      </c>
      <c r="F768" s="7">
        <f>F769+F770+F771+F772+F773</f>
        <v>360</v>
      </c>
      <c r="G768" s="7">
        <f>G769+G770+G771+G772+G773</f>
        <v>0</v>
      </c>
    </row>
    <row r="769" spans="1:7" ht="12.75">
      <c r="A769" s="6"/>
      <c r="B769" s="8">
        <v>2011</v>
      </c>
      <c r="C769" s="7">
        <f>D769+E769+F769+G769</f>
        <v>0</v>
      </c>
      <c r="D769" s="7"/>
      <c r="E769" s="7"/>
      <c r="F769" s="7"/>
      <c r="G769" s="7"/>
    </row>
    <row r="770" spans="1:7" ht="12.75">
      <c r="A770" s="6"/>
      <c r="B770" s="8">
        <v>2012</v>
      </c>
      <c r="C770" s="7">
        <f>D770+E770+F770+G770</f>
        <v>360</v>
      </c>
      <c r="D770" s="7"/>
      <c r="E770" s="7"/>
      <c r="F770" s="7">
        <v>360</v>
      </c>
      <c r="G770" s="7"/>
    </row>
    <row r="771" spans="1:7" ht="12.75">
      <c r="A771" s="6"/>
      <c r="B771" s="8">
        <v>2013</v>
      </c>
      <c r="C771" s="7">
        <f>D771+E771+F771+G771</f>
        <v>0</v>
      </c>
      <c r="D771" s="7"/>
      <c r="E771" s="7"/>
      <c r="F771" s="7"/>
      <c r="G771" s="7"/>
    </row>
    <row r="772" spans="1:7" ht="12.75">
      <c r="A772" s="6"/>
      <c r="B772" s="8">
        <v>2014</v>
      </c>
      <c r="C772" s="7">
        <f>D772+E772+F772+G772</f>
        <v>0</v>
      </c>
      <c r="D772" s="7"/>
      <c r="E772" s="7"/>
      <c r="F772" s="7"/>
      <c r="G772" s="7"/>
    </row>
    <row r="773" spans="1:7" ht="12.75">
      <c r="A773" s="6"/>
      <c r="B773" s="8">
        <v>2015</v>
      </c>
      <c r="C773" s="7">
        <f>D773+E773+F773+G773</f>
        <v>0</v>
      </c>
      <c r="D773" s="7"/>
      <c r="E773" s="7"/>
      <c r="F773" s="7"/>
      <c r="G773" s="7"/>
    </row>
    <row r="774" spans="1:7" ht="146.25">
      <c r="A774" s="6">
        <v>4.81</v>
      </c>
      <c r="B774" s="5" t="s">
        <v>493</v>
      </c>
      <c r="C774" s="7">
        <f>C775+C776+C777+C778+C779</f>
        <v>48320.94</v>
      </c>
      <c r="D774" s="7">
        <f>D775+D776+D777+D778+D779</f>
        <v>0</v>
      </c>
      <c r="E774" s="7">
        <f>E775+E776+E777+E778+E779</f>
        <v>46820.94</v>
      </c>
      <c r="F774" s="7">
        <f>F775+F776+F777+F778+F779</f>
        <v>1500</v>
      </c>
      <c r="G774" s="7">
        <f>G775+G776+G777+G778+G779</f>
        <v>0</v>
      </c>
    </row>
    <row r="775" spans="1:7" ht="12.75">
      <c r="A775" s="6"/>
      <c r="B775" s="8">
        <v>2011</v>
      </c>
      <c r="C775" s="7">
        <f>D775+E775+F775+G775</f>
        <v>0</v>
      </c>
      <c r="D775" s="7"/>
      <c r="E775" s="7"/>
      <c r="F775" s="7"/>
      <c r="G775" s="7"/>
    </row>
    <row r="776" spans="1:7" ht="12.75">
      <c r="A776" s="6"/>
      <c r="B776" s="8">
        <v>2012</v>
      </c>
      <c r="C776" s="7">
        <f>D776+E776+F776+G776</f>
        <v>0</v>
      </c>
      <c r="D776" s="7"/>
      <c r="E776" s="7"/>
      <c r="F776" s="7"/>
      <c r="G776" s="7"/>
    </row>
    <row r="777" spans="1:7" ht="12.75">
      <c r="A777" s="6"/>
      <c r="B777" s="8">
        <v>2013</v>
      </c>
      <c r="C777" s="7">
        <f>D777+E777+F777+G777</f>
        <v>0</v>
      </c>
      <c r="D777" s="7"/>
      <c r="E777" s="7"/>
      <c r="F777" s="7"/>
      <c r="G777" s="7"/>
    </row>
    <row r="778" spans="1:7" ht="12.75">
      <c r="A778" s="6"/>
      <c r="B778" s="8">
        <v>2014</v>
      </c>
      <c r="C778" s="7">
        <f>D778+E778+F778+G778</f>
        <v>1500</v>
      </c>
      <c r="D778" s="7"/>
      <c r="E778" s="7"/>
      <c r="F778" s="7">
        <v>1500</v>
      </c>
      <c r="G778" s="7"/>
    </row>
    <row r="779" spans="1:7" ht="12.75">
      <c r="A779" s="6"/>
      <c r="B779" s="8">
        <v>2015</v>
      </c>
      <c r="C779" s="7">
        <f>D779+E779+F779+G779</f>
        <v>46820.94</v>
      </c>
      <c r="D779" s="7"/>
      <c r="E779" s="7" t="s">
        <v>932</v>
      </c>
      <c r="F779" s="7"/>
      <c r="G779" s="7"/>
    </row>
    <row r="780" spans="1:7" ht="56.25">
      <c r="A780" s="6">
        <v>4.82</v>
      </c>
      <c r="B780" s="5" t="s">
        <v>497</v>
      </c>
      <c r="C780" s="7">
        <f>C781+C782+C783+C784+C785</f>
        <v>70</v>
      </c>
      <c r="D780" s="7">
        <f>D781+D782+D783+D784+D785</f>
        <v>0</v>
      </c>
      <c r="E780" s="7">
        <f>E781+E782+E783+E784+E785</f>
        <v>0</v>
      </c>
      <c r="F780" s="7">
        <f>F781+F782+F783+F784+F785</f>
        <v>70</v>
      </c>
      <c r="G780" s="7">
        <f>G781+G782+G783+G784+G785</f>
        <v>0</v>
      </c>
    </row>
    <row r="781" spans="1:7" ht="12.75">
      <c r="A781" s="6"/>
      <c r="B781" s="8">
        <v>2011</v>
      </c>
      <c r="C781" s="7">
        <f>D781+E781+F781+G781</f>
        <v>0</v>
      </c>
      <c r="D781" s="7"/>
      <c r="E781" s="7"/>
      <c r="F781" s="7"/>
      <c r="G781" s="7"/>
    </row>
    <row r="782" spans="1:7" ht="12.75">
      <c r="A782" s="6"/>
      <c r="B782" s="8">
        <v>2012</v>
      </c>
      <c r="C782" s="7">
        <f>D782+E782+F782+G782</f>
        <v>10</v>
      </c>
      <c r="D782" s="7"/>
      <c r="E782" s="7"/>
      <c r="F782" s="7">
        <v>10</v>
      </c>
      <c r="G782" s="7"/>
    </row>
    <row r="783" spans="1:7" ht="12.75">
      <c r="A783" s="6"/>
      <c r="B783" s="8">
        <v>2013</v>
      </c>
      <c r="C783" s="7">
        <f>D783+E783+F783+G783</f>
        <v>15</v>
      </c>
      <c r="D783" s="7"/>
      <c r="E783" s="7"/>
      <c r="F783" s="7">
        <v>15</v>
      </c>
      <c r="G783" s="7"/>
    </row>
    <row r="784" spans="1:7" ht="12.75">
      <c r="A784" s="6"/>
      <c r="B784" s="8">
        <v>2014</v>
      </c>
      <c r="C784" s="7">
        <f>D784+E784+F784+G784</f>
        <v>20</v>
      </c>
      <c r="D784" s="7"/>
      <c r="E784" s="7"/>
      <c r="F784" s="7">
        <v>20</v>
      </c>
      <c r="G784" s="7"/>
    </row>
    <row r="785" spans="1:7" ht="12.75">
      <c r="A785" s="6"/>
      <c r="B785" s="8">
        <v>2015</v>
      </c>
      <c r="C785" s="7">
        <f>D785+E785+F785+G785</f>
        <v>25</v>
      </c>
      <c r="D785" s="7"/>
      <c r="E785" s="7"/>
      <c r="F785" s="7">
        <v>25</v>
      </c>
      <c r="G785" s="7"/>
    </row>
    <row r="786" spans="1:7" ht="45">
      <c r="A786" s="6">
        <v>4.83</v>
      </c>
      <c r="B786" s="5" t="s">
        <v>500</v>
      </c>
      <c r="C786" s="7">
        <f>C787+C788+C789+C790+C791</f>
        <v>900</v>
      </c>
      <c r="D786" s="7">
        <f>D787+D788+D789+D790+D791</f>
        <v>0</v>
      </c>
      <c r="E786" s="7">
        <f>E787+E788+E789+E790+E791</f>
        <v>0</v>
      </c>
      <c r="F786" s="7">
        <f>F787+F788+F789+F790+F791</f>
        <v>900</v>
      </c>
      <c r="G786" s="7">
        <f>G787+G788+G789+G790+G791</f>
        <v>0</v>
      </c>
    </row>
    <row r="787" spans="1:7" ht="12.75">
      <c r="A787" s="6"/>
      <c r="B787" s="8">
        <v>2011</v>
      </c>
      <c r="C787" s="7">
        <f>D787+E787+F787+G787</f>
        <v>900</v>
      </c>
      <c r="D787" s="7"/>
      <c r="E787" s="7"/>
      <c r="F787" s="7">
        <v>900</v>
      </c>
      <c r="G787" s="7"/>
    </row>
    <row r="788" spans="1:7" ht="12.75">
      <c r="A788" s="6"/>
      <c r="B788" s="8">
        <v>2012</v>
      </c>
      <c r="C788" s="7">
        <f>D788+E788+F788+G788</f>
        <v>0</v>
      </c>
      <c r="D788" s="7"/>
      <c r="E788" s="7"/>
      <c r="F788" s="7"/>
      <c r="G788" s="7"/>
    </row>
    <row r="789" spans="1:7" ht="12.75">
      <c r="A789" s="6"/>
      <c r="B789" s="8">
        <v>2013</v>
      </c>
      <c r="C789" s="7">
        <f>D789+E789+F789+G789</f>
        <v>0</v>
      </c>
      <c r="D789" s="7"/>
      <c r="E789" s="7"/>
      <c r="F789" s="7"/>
      <c r="G789" s="7"/>
    </row>
    <row r="790" spans="1:7" ht="12.75">
      <c r="A790" s="6"/>
      <c r="B790" s="8">
        <v>2014</v>
      </c>
      <c r="C790" s="7">
        <f>D790+E790+F790+G790</f>
        <v>0</v>
      </c>
      <c r="D790" s="7"/>
      <c r="E790" s="7"/>
      <c r="F790" s="7"/>
      <c r="G790" s="7"/>
    </row>
    <row r="791" spans="1:7" ht="12.75">
      <c r="A791" s="6"/>
      <c r="B791" s="8">
        <v>2015</v>
      </c>
      <c r="C791" s="7">
        <f>D791+E791+F791+G791</f>
        <v>0</v>
      </c>
      <c r="D791" s="7"/>
      <c r="E791" s="7"/>
      <c r="F791" s="7"/>
      <c r="G791" s="7"/>
    </row>
    <row r="792" spans="1:7" ht="90">
      <c r="A792" s="6">
        <v>4.84</v>
      </c>
      <c r="B792" s="5" t="s">
        <v>504</v>
      </c>
      <c r="C792" s="7">
        <f>C793+C794+C795+C796+C797</f>
        <v>100</v>
      </c>
      <c r="D792" s="7">
        <f>D793+D794+D795+D796+D797</f>
        <v>0</v>
      </c>
      <c r="E792" s="7">
        <f>E793+E794+E795+E796+E797</f>
        <v>0</v>
      </c>
      <c r="F792" s="7">
        <f>F793+F794+F795+F796+F797</f>
        <v>100</v>
      </c>
      <c r="G792" s="7">
        <f>G793+G794+G795+G796+G797</f>
        <v>0</v>
      </c>
    </row>
    <row r="793" spans="1:7" ht="12.75">
      <c r="A793" s="6"/>
      <c r="B793" s="8">
        <v>2011</v>
      </c>
      <c r="C793" s="7">
        <f>D793+E793+F793+G793</f>
        <v>20</v>
      </c>
      <c r="D793" s="7"/>
      <c r="E793" s="7"/>
      <c r="F793" s="7">
        <v>20</v>
      </c>
      <c r="G793" s="7"/>
    </row>
    <row r="794" spans="1:7" ht="12.75">
      <c r="A794" s="6"/>
      <c r="B794" s="8">
        <v>2012</v>
      </c>
      <c r="C794" s="7">
        <f>D794+E794+F794+G794</f>
        <v>20</v>
      </c>
      <c r="D794" s="7"/>
      <c r="E794" s="7"/>
      <c r="F794" s="7">
        <v>20</v>
      </c>
      <c r="G794" s="7"/>
    </row>
    <row r="795" spans="1:7" ht="12.75">
      <c r="A795" s="6"/>
      <c r="B795" s="8">
        <v>2013</v>
      </c>
      <c r="C795" s="7">
        <f>D795+E795+F795+G795</f>
        <v>20</v>
      </c>
      <c r="D795" s="7"/>
      <c r="E795" s="7"/>
      <c r="F795" s="7">
        <v>20</v>
      </c>
      <c r="G795" s="7"/>
    </row>
    <row r="796" spans="1:7" ht="12.75">
      <c r="A796" s="6"/>
      <c r="B796" s="8">
        <v>2014</v>
      </c>
      <c r="C796" s="7">
        <f>D796+E796+F796+G796</f>
        <v>20</v>
      </c>
      <c r="D796" s="7"/>
      <c r="E796" s="7"/>
      <c r="F796" s="7">
        <v>20</v>
      </c>
      <c r="G796" s="7"/>
    </row>
    <row r="797" spans="1:7" ht="12.75">
      <c r="A797" s="6"/>
      <c r="B797" s="8">
        <v>2015</v>
      </c>
      <c r="C797" s="7">
        <f>D797+E797+F797+G797</f>
        <v>20</v>
      </c>
      <c r="D797" s="7"/>
      <c r="E797" s="7"/>
      <c r="F797" s="7">
        <v>20</v>
      </c>
      <c r="G797" s="7"/>
    </row>
    <row r="798" spans="1:7" ht="112.5">
      <c r="A798" s="6">
        <v>4.85</v>
      </c>
      <c r="B798" s="5" t="s">
        <v>508</v>
      </c>
      <c r="C798" s="7">
        <f>C799+C800+C801+C802+C803</f>
        <v>50</v>
      </c>
      <c r="D798" s="7">
        <f>D799+D800+D801+D802+D803</f>
        <v>0</v>
      </c>
      <c r="E798" s="7">
        <f>E799+E800+E801+E802+E803</f>
        <v>0</v>
      </c>
      <c r="F798" s="7">
        <f>F799+F800+F801+F802+F803</f>
        <v>50</v>
      </c>
      <c r="G798" s="7">
        <f>G799+G800+G801+G802+G803</f>
        <v>0</v>
      </c>
    </row>
    <row r="799" spans="1:7" ht="12.75">
      <c r="A799" s="6"/>
      <c r="B799" s="8">
        <v>2011</v>
      </c>
      <c r="C799" s="7">
        <f>D799+E799+F799+G799</f>
        <v>10</v>
      </c>
      <c r="D799" s="7"/>
      <c r="E799" s="7"/>
      <c r="F799" s="7">
        <v>10</v>
      </c>
      <c r="G799" s="7"/>
    </row>
    <row r="800" spans="1:7" ht="12.75">
      <c r="A800" s="6"/>
      <c r="B800" s="8">
        <v>2012</v>
      </c>
      <c r="C800" s="7">
        <f>D800+E800+F800+G800</f>
        <v>10</v>
      </c>
      <c r="D800" s="7"/>
      <c r="E800" s="7"/>
      <c r="F800" s="7">
        <v>10</v>
      </c>
      <c r="G800" s="7"/>
    </row>
    <row r="801" spans="1:7" ht="12.75">
      <c r="A801" s="6"/>
      <c r="B801" s="8">
        <v>2013</v>
      </c>
      <c r="C801" s="7">
        <f>D801+E801+F801+G801</f>
        <v>10</v>
      </c>
      <c r="D801" s="7"/>
      <c r="E801" s="7"/>
      <c r="F801" s="7">
        <v>10</v>
      </c>
      <c r="G801" s="7"/>
    </row>
    <row r="802" spans="1:7" ht="12.75">
      <c r="A802" s="6"/>
      <c r="B802" s="8">
        <v>2014</v>
      </c>
      <c r="C802" s="7">
        <f>D802+E802+F802+G802</f>
        <v>10</v>
      </c>
      <c r="D802" s="7"/>
      <c r="E802" s="7"/>
      <c r="F802" s="7">
        <v>10</v>
      </c>
      <c r="G802" s="7"/>
    </row>
    <row r="803" spans="1:7" ht="12.75">
      <c r="A803" s="6"/>
      <c r="B803" s="8">
        <v>2015</v>
      </c>
      <c r="C803" s="7">
        <f>D803+E803+F803+G803</f>
        <v>10</v>
      </c>
      <c r="D803" s="7"/>
      <c r="E803" s="7"/>
      <c r="F803" s="7">
        <v>10</v>
      </c>
      <c r="G803" s="7"/>
    </row>
    <row r="804" spans="1:7" ht="213.75">
      <c r="A804" s="6">
        <v>4.86</v>
      </c>
      <c r="B804" s="5" t="s">
        <v>511</v>
      </c>
      <c r="C804" s="7">
        <f>C805+C806+C807+C808+C809</f>
        <v>150</v>
      </c>
      <c r="D804" s="7">
        <f>D805+D806+D807+D808+D809</f>
        <v>0</v>
      </c>
      <c r="E804" s="7">
        <f>E805+E806+E807+E808+E809</f>
        <v>0</v>
      </c>
      <c r="F804" s="7">
        <f>F805+F806+F807+F808+F809</f>
        <v>150</v>
      </c>
      <c r="G804" s="7">
        <f>G805+G806+G807+G808+G809</f>
        <v>0</v>
      </c>
    </row>
    <row r="805" spans="1:7" ht="12.75">
      <c r="A805" s="6"/>
      <c r="B805" s="8">
        <v>2011</v>
      </c>
      <c r="C805" s="7">
        <f>D805+E805+F805+G805</f>
        <v>0</v>
      </c>
      <c r="D805" s="7"/>
      <c r="E805" s="7"/>
      <c r="F805" s="7"/>
      <c r="G805" s="7"/>
    </row>
    <row r="806" spans="1:7" ht="12.75">
      <c r="A806" s="6"/>
      <c r="B806" s="8">
        <v>2012</v>
      </c>
      <c r="C806" s="7">
        <f>D806+E806+F806+G806</f>
        <v>50</v>
      </c>
      <c r="D806" s="7"/>
      <c r="E806" s="7"/>
      <c r="F806" s="7">
        <v>50</v>
      </c>
      <c r="G806" s="7"/>
    </row>
    <row r="807" spans="1:7" ht="12.75">
      <c r="A807" s="6"/>
      <c r="B807" s="8">
        <v>2013</v>
      </c>
      <c r="C807" s="7">
        <f>D807+E807+F807+G807</f>
        <v>0</v>
      </c>
      <c r="D807" s="7"/>
      <c r="E807" s="7"/>
      <c r="F807" s="7"/>
      <c r="G807" s="7"/>
    </row>
    <row r="808" spans="1:7" ht="12.75">
      <c r="A808" s="6"/>
      <c r="B808" s="8">
        <v>2014</v>
      </c>
      <c r="C808" s="7">
        <f>D808+E808+F808+G808</f>
        <v>0</v>
      </c>
      <c r="D808" s="7"/>
      <c r="E808" s="7"/>
      <c r="F808" s="7"/>
      <c r="G808" s="7"/>
    </row>
    <row r="809" spans="1:7" ht="12.75">
      <c r="A809" s="6"/>
      <c r="B809" s="8">
        <v>2015</v>
      </c>
      <c r="C809" s="7">
        <f>D809+E809+F809+G809</f>
        <v>100</v>
      </c>
      <c r="D809" s="7"/>
      <c r="E809" s="7"/>
      <c r="F809" s="7">
        <v>100</v>
      </c>
      <c r="G809" s="7"/>
    </row>
    <row r="810" spans="1:7" ht="45">
      <c r="A810" s="6">
        <v>4.87</v>
      </c>
      <c r="B810" s="5" t="s">
        <v>515</v>
      </c>
      <c r="C810" s="7">
        <f>C811+C812+C813+C814+C815</f>
        <v>30</v>
      </c>
      <c r="D810" s="7">
        <f>D811+D812+D813+D814+D815</f>
        <v>0</v>
      </c>
      <c r="E810" s="7">
        <f>E811+E812+E813+E814+E815</f>
        <v>0</v>
      </c>
      <c r="F810" s="7">
        <f>F811+F812+F813+F814+F815</f>
        <v>30</v>
      </c>
      <c r="G810" s="7">
        <f>G811+G812+G813+G814+G815</f>
        <v>0</v>
      </c>
    </row>
    <row r="811" spans="1:7" ht="12.75">
      <c r="A811" s="6"/>
      <c r="B811" s="8">
        <v>2011</v>
      </c>
      <c r="C811" s="7">
        <f>D811+E811+F811+G811</f>
        <v>30</v>
      </c>
      <c r="D811" s="7"/>
      <c r="E811" s="7"/>
      <c r="F811" s="7">
        <v>30</v>
      </c>
      <c r="G811" s="7"/>
    </row>
    <row r="812" spans="1:7" ht="12.75">
      <c r="A812" s="6"/>
      <c r="B812" s="8">
        <v>2012</v>
      </c>
      <c r="C812" s="7">
        <f>D812+E812+F812+G812</f>
        <v>0</v>
      </c>
      <c r="D812" s="7"/>
      <c r="E812" s="7"/>
      <c r="F812" s="7"/>
      <c r="G812" s="7"/>
    </row>
    <row r="813" spans="1:7" ht="12.75">
      <c r="A813" s="6"/>
      <c r="B813" s="8">
        <v>2013</v>
      </c>
      <c r="C813" s="7">
        <f>D813+E813+F813+G813</f>
        <v>0</v>
      </c>
      <c r="D813" s="7"/>
      <c r="E813" s="7"/>
      <c r="F813" s="7"/>
      <c r="G813" s="7"/>
    </row>
    <row r="814" spans="1:7" ht="12.75">
      <c r="A814" s="6"/>
      <c r="B814" s="8">
        <v>2014</v>
      </c>
      <c r="C814" s="7">
        <f>D814+E814+F814+G814</f>
        <v>0</v>
      </c>
      <c r="D814" s="7"/>
      <c r="E814" s="7"/>
      <c r="F814" s="7"/>
      <c r="G814" s="7"/>
    </row>
    <row r="815" spans="1:7" ht="12.75">
      <c r="A815" s="6"/>
      <c r="B815" s="8">
        <v>2015</v>
      </c>
      <c r="C815" s="7">
        <f>D815+E815+F815+G815</f>
        <v>0</v>
      </c>
      <c r="D815" s="7"/>
      <c r="E815" s="7"/>
      <c r="F815" s="7"/>
      <c r="G815" s="7"/>
    </row>
    <row r="816" spans="1:7" ht="101.25">
      <c r="A816" s="6">
        <v>4.88</v>
      </c>
      <c r="B816" s="5" t="s">
        <v>518</v>
      </c>
      <c r="C816" s="7">
        <f>C817+C818+C819+C820+C821</f>
        <v>40</v>
      </c>
      <c r="D816" s="7">
        <f>D817+D818+D819+D820+D821</f>
        <v>0</v>
      </c>
      <c r="E816" s="7">
        <f>E817+E818+E819+E820+E821</f>
        <v>0</v>
      </c>
      <c r="F816" s="7">
        <f>F817+F818+F819+F820+F821</f>
        <v>40</v>
      </c>
      <c r="G816" s="7">
        <f>G817+G818+G819+G820+G821</f>
        <v>0</v>
      </c>
    </row>
    <row r="817" spans="1:7" ht="12.75">
      <c r="A817" s="6"/>
      <c r="B817" s="8">
        <v>2011</v>
      </c>
      <c r="C817" s="7">
        <f>D817+E817+F817+G817</f>
        <v>10</v>
      </c>
      <c r="D817" s="7"/>
      <c r="E817" s="7"/>
      <c r="F817" s="7">
        <v>10</v>
      </c>
      <c r="G817" s="7"/>
    </row>
    <row r="818" spans="1:7" ht="12.75">
      <c r="A818" s="6"/>
      <c r="B818" s="8">
        <v>2012</v>
      </c>
      <c r="C818" s="7">
        <f>D818+E818+F818+G818</f>
        <v>10</v>
      </c>
      <c r="D818" s="7"/>
      <c r="E818" s="7"/>
      <c r="F818" s="7">
        <v>10</v>
      </c>
      <c r="G818" s="7"/>
    </row>
    <row r="819" spans="1:7" ht="12.75">
      <c r="A819" s="6"/>
      <c r="B819" s="8">
        <v>2013</v>
      </c>
      <c r="C819" s="7">
        <f>D819+E819+F819+G819</f>
        <v>0</v>
      </c>
      <c r="D819" s="7"/>
      <c r="E819" s="7"/>
      <c r="F819" s="7"/>
      <c r="G819" s="7"/>
    </row>
    <row r="820" spans="1:7" ht="12.75">
      <c r="A820" s="6"/>
      <c r="B820" s="8">
        <v>2014</v>
      </c>
      <c r="C820" s="7">
        <f>D820+E820+F820+G820</f>
        <v>20</v>
      </c>
      <c r="D820" s="7"/>
      <c r="E820" s="7"/>
      <c r="F820" s="7">
        <v>20</v>
      </c>
      <c r="G820" s="7"/>
    </row>
    <row r="821" spans="1:7" ht="12.75">
      <c r="A821" s="6"/>
      <c r="B821" s="8">
        <v>2015</v>
      </c>
      <c r="C821" s="7">
        <f>D821+E821+F821+G821</f>
        <v>0</v>
      </c>
      <c r="D821" s="7"/>
      <c r="E821" s="7"/>
      <c r="F821" s="7"/>
      <c r="G821" s="7"/>
    </row>
    <row r="822" spans="1:7" ht="112.5">
      <c r="A822" s="6">
        <v>4.89</v>
      </c>
      <c r="B822" s="5" t="s">
        <v>522</v>
      </c>
      <c r="C822" s="7">
        <f>C823+C824+C825+C826+C827</f>
        <v>200</v>
      </c>
      <c r="D822" s="7">
        <f>D823+D824+D825+D826+D827</f>
        <v>0</v>
      </c>
      <c r="E822" s="7">
        <f>E823+E824+E825+E826+E827</f>
        <v>0</v>
      </c>
      <c r="F822" s="7">
        <f>F823+F824+F825+F826+F827</f>
        <v>200</v>
      </c>
      <c r="G822" s="7">
        <f>G823+G824+G825+G826+G827</f>
        <v>0</v>
      </c>
    </row>
    <row r="823" spans="1:7" ht="12.75">
      <c r="A823" s="6"/>
      <c r="B823" s="8">
        <v>2011</v>
      </c>
      <c r="C823" s="7">
        <f>D823+E823+F823+G823</f>
        <v>30</v>
      </c>
      <c r="D823" s="7"/>
      <c r="E823" s="7"/>
      <c r="F823" s="7">
        <v>30</v>
      </c>
      <c r="G823" s="7"/>
    </row>
    <row r="824" spans="1:7" ht="12.75">
      <c r="A824" s="6"/>
      <c r="B824" s="8">
        <v>2012</v>
      </c>
      <c r="C824" s="7">
        <f>D824+E824+F824+G824</f>
        <v>30</v>
      </c>
      <c r="D824" s="7"/>
      <c r="E824" s="7"/>
      <c r="F824" s="7">
        <v>30</v>
      </c>
      <c r="G824" s="7"/>
    </row>
    <row r="825" spans="1:7" ht="12.75">
      <c r="A825" s="6"/>
      <c r="B825" s="8">
        <v>2013</v>
      </c>
      <c r="C825" s="7">
        <f>D825+E825+F825+G825</f>
        <v>30</v>
      </c>
      <c r="D825" s="7"/>
      <c r="E825" s="7"/>
      <c r="F825" s="7">
        <v>30</v>
      </c>
      <c r="G825" s="7"/>
    </row>
    <row r="826" spans="1:7" ht="12.75">
      <c r="A826" s="6"/>
      <c r="B826" s="8">
        <v>2014</v>
      </c>
      <c r="C826" s="7">
        <f>D826+E826+F826+G826</f>
        <v>50</v>
      </c>
      <c r="D826" s="7"/>
      <c r="E826" s="7"/>
      <c r="F826" s="7">
        <v>50</v>
      </c>
      <c r="G826" s="7"/>
    </row>
    <row r="827" spans="1:7" ht="12.75">
      <c r="A827" s="6"/>
      <c r="B827" s="8">
        <v>2015</v>
      </c>
      <c r="C827" s="7">
        <f>D827+E827+F827+G827</f>
        <v>60</v>
      </c>
      <c r="D827" s="7"/>
      <c r="E827" s="7"/>
      <c r="F827" s="7">
        <v>60</v>
      </c>
      <c r="G827" s="7"/>
    </row>
    <row r="828" spans="1:7" ht="78.75">
      <c r="A828" s="12">
        <v>4.9</v>
      </c>
      <c r="B828" s="5" t="s">
        <v>426</v>
      </c>
      <c r="C828" s="7">
        <f>C829+C830+C831+C832+C833</f>
        <v>250</v>
      </c>
      <c r="D828" s="7">
        <f>D829+D830+D831+D832+D833</f>
        <v>0</v>
      </c>
      <c r="E828" s="7">
        <f>E829+E830+E831+E832+E833</f>
        <v>0</v>
      </c>
      <c r="F828" s="7">
        <f>F829+F830+F831+F832+F833</f>
        <v>250</v>
      </c>
      <c r="G828" s="7">
        <f>G829+G830+G831+G832+G833</f>
        <v>0</v>
      </c>
    </row>
    <row r="829" spans="1:7" ht="12.75">
      <c r="A829" s="6"/>
      <c r="B829" s="8">
        <v>2011</v>
      </c>
      <c r="C829" s="7">
        <f>D829+E829+F829+G829</f>
        <v>50</v>
      </c>
      <c r="D829" s="7"/>
      <c r="E829" s="7"/>
      <c r="F829" s="7">
        <v>50</v>
      </c>
      <c r="G829" s="7"/>
    </row>
    <row r="830" spans="1:7" ht="12.75">
      <c r="A830" s="6"/>
      <c r="B830" s="8">
        <v>2012</v>
      </c>
      <c r="C830" s="7">
        <f>D830+E830+F830+G830</f>
        <v>50</v>
      </c>
      <c r="D830" s="7"/>
      <c r="E830" s="7"/>
      <c r="F830" s="7">
        <v>50</v>
      </c>
      <c r="G830" s="7"/>
    </row>
    <row r="831" spans="1:7" ht="12.75">
      <c r="A831" s="6"/>
      <c r="B831" s="8">
        <v>2013</v>
      </c>
      <c r="C831" s="7">
        <f>D831+E831+F831+G831</f>
        <v>50</v>
      </c>
      <c r="D831" s="7"/>
      <c r="E831" s="7"/>
      <c r="F831" s="7">
        <v>50</v>
      </c>
      <c r="G831" s="7"/>
    </row>
    <row r="832" spans="1:7" ht="12.75">
      <c r="A832" s="6"/>
      <c r="B832" s="8">
        <v>2014</v>
      </c>
      <c r="C832" s="7">
        <f>D832+E832+F832+G832</f>
        <v>50</v>
      </c>
      <c r="D832" s="7"/>
      <c r="E832" s="7"/>
      <c r="F832" s="7">
        <v>50</v>
      </c>
      <c r="G832" s="7"/>
    </row>
    <row r="833" spans="1:7" ht="12.75">
      <c r="A833" s="6"/>
      <c r="B833" s="8">
        <v>2015</v>
      </c>
      <c r="C833" s="7">
        <f>D833+E833+F833+G833</f>
        <v>50</v>
      </c>
      <c r="D833" s="7"/>
      <c r="E833" s="7"/>
      <c r="F833" s="7">
        <v>50</v>
      </c>
      <c r="G833" s="7"/>
    </row>
    <row r="834" spans="1:7" ht="56.25">
      <c r="A834" s="6">
        <v>4.91</v>
      </c>
      <c r="B834" s="5" t="s">
        <v>525</v>
      </c>
      <c r="C834" s="7">
        <f>C835+C836+C837+C838+C839</f>
        <v>210</v>
      </c>
      <c r="D834" s="7">
        <f>D835+D836+D837+D838+D839</f>
        <v>0</v>
      </c>
      <c r="E834" s="7">
        <f>E835+E836+E837+E838+E839</f>
        <v>0</v>
      </c>
      <c r="F834" s="7">
        <f>F835+F836+F837+F838+F839</f>
        <v>210</v>
      </c>
      <c r="G834" s="7">
        <f>G835+G836+G837+G838+G839</f>
        <v>0</v>
      </c>
    </row>
    <row r="835" spans="1:7" ht="12.75">
      <c r="A835" s="6"/>
      <c r="B835" s="8">
        <v>2011</v>
      </c>
      <c r="C835" s="7">
        <f>D835+E835+F835+G835</f>
        <v>30</v>
      </c>
      <c r="D835" s="7"/>
      <c r="E835" s="7"/>
      <c r="F835" s="7">
        <v>30</v>
      </c>
      <c r="G835" s="7"/>
    </row>
    <row r="836" spans="1:7" ht="12.75">
      <c r="A836" s="6"/>
      <c r="B836" s="8">
        <v>2012</v>
      </c>
      <c r="C836" s="7">
        <f>D836+E836+F836+G836</f>
        <v>30</v>
      </c>
      <c r="D836" s="7"/>
      <c r="E836" s="7"/>
      <c r="F836" s="7">
        <v>30</v>
      </c>
      <c r="G836" s="7"/>
    </row>
    <row r="837" spans="1:7" ht="12.75">
      <c r="A837" s="6"/>
      <c r="B837" s="8">
        <v>2013</v>
      </c>
      <c r="C837" s="7">
        <f>D837+E837+F837+G837</f>
        <v>50</v>
      </c>
      <c r="D837" s="7"/>
      <c r="E837" s="7"/>
      <c r="F837" s="7">
        <v>50</v>
      </c>
      <c r="G837" s="7"/>
    </row>
    <row r="838" spans="1:7" ht="12.75">
      <c r="A838" s="6"/>
      <c r="B838" s="8">
        <v>2014</v>
      </c>
      <c r="C838" s="7">
        <f>D838+E838+F838+G838</f>
        <v>50</v>
      </c>
      <c r="D838" s="7"/>
      <c r="E838" s="7"/>
      <c r="F838" s="7">
        <v>50</v>
      </c>
      <c r="G838" s="7"/>
    </row>
    <row r="839" spans="1:7" ht="12.75">
      <c r="A839" s="6"/>
      <c r="B839" s="8">
        <v>2015</v>
      </c>
      <c r="C839" s="7">
        <f>D839+E839+F839+G839</f>
        <v>50</v>
      </c>
      <c r="D839" s="7"/>
      <c r="E839" s="7"/>
      <c r="F839" s="7">
        <v>50</v>
      </c>
      <c r="G839" s="7"/>
    </row>
    <row r="840" spans="1:7" ht="101.25">
      <c r="A840" s="6">
        <v>4.92</v>
      </c>
      <c r="B840" s="5" t="s">
        <v>528</v>
      </c>
      <c r="C840" s="7">
        <f>C841+C842+C843+C844+C845</f>
        <v>555</v>
      </c>
      <c r="D840" s="7">
        <f>D841+D842+D843+D844+D845</f>
        <v>0</v>
      </c>
      <c r="E840" s="7">
        <f>E841+E842+E843+E844+E845</f>
        <v>0</v>
      </c>
      <c r="F840" s="7">
        <f>F841+F842+F843+F844+F845</f>
        <v>555</v>
      </c>
      <c r="G840" s="7">
        <f>G841+G842+G843+G844+G845</f>
        <v>0</v>
      </c>
    </row>
    <row r="841" spans="1:7" ht="12.75">
      <c r="A841" s="6"/>
      <c r="B841" s="8">
        <v>2011</v>
      </c>
      <c r="C841" s="7">
        <f>D841+E841+F841+G841</f>
        <v>100</v>
      </c>
      <c r="D841" s="7"/>
      <c r="E841" s="7"/>
      <c r="F841" s="7">
        <v>100</v>
      </c>
      <c r="G841" s="7"/>
    </row>
    <row r="842" spans="1:7" ht="12.75">
      <c r="A842" s="6"/>
      <c r="B842" s="8">
        <v>2012</v>
      </c>
      <c r="C842" s="7">
        <f>D842+E842+F842+G842</f>
        <v>110</v>
      </c>
      <c r="D842" s="7"/>
      <c r="E842" s="7"/>
      <c r="F842" s="7">
        <v>110</v>
      </c>
      <c r="G842" s="7"/>
    </row>
    <row r="843" spans="1:7" ht="12.75">
      <c r="A843" s="6"/>
      <c r="B843" s="8">
        <v>2013</v>
      </c>
      <c r="C843" s="7">
        <f>D843+E843+F843+G843</f>
        <v>115</v>
      </c>
      <c r="D843" s="7"/>
      <c r="E843" s="7"/>
      <c r="F843" s="7">
        <v>115</v>
      </c>
      <c r="G843" s="7"/>
    </row>
    <row r="844" spans="1:7" ht="12.75">
      <c r="A844" s="6"/>
      <c r="B844" s="8">
        <v>2014</v>
      </c>
      <c r="C844" s="7">
        <f>D844+E844+F844+G844</f>
        <v>115</v>
      </c>
      <c r="D844" s="7"/>
      <c r="E844" s="7"/>
      <c r="F844" s="7">
        <v>115</v>
      </c>
      <c r="G844" s="7"/>
    </row>
    <row r="845" spans="1:7" ht="12.75">
      <c r="A845" s="6"/>
      <c r="B845" s="8">
        <v>2015</v>
      </c>
      <c r="C845" s="7">
        <f>D845+E845+F845+G845</f>
        <v>115</v>
      </c>
      <c r="D845" s="7"/>
      <c r="E845" s="7"/>
      <c r="F845" s="7">
        <v>115</v>
      </c>
      <c r="G845" s="7"/>
    </row>
    <row r="846" spans="1:7" ht="67.5">
      <c r="A846" s="6">
        <v>4.93</v>
      </c>
      <c r="B846" s="5" t="s">
        <v>531</v>
      </c>
      <c r="C846" s="7">
        <f>C847+C848+C849+C850+C851</f>
        <v>6012.5</v>
      </c>
      <c r="D846" s="7">
        <f>D847+D848+D849+D850+D851</f>
        <v>0</v>
      </c>
      <c r="E846" s="7">
        <f>E847+E848+E849+E850+E851</f>
        <v>1122.5</v>
      </c>
      <c r="F846" s="7">
        <f>F847+F848+F849+F850+F851</f>
        <v>4890</v>
      </c>
      <c r="G846" s="7">
        <f>G847+G848+G849+G850+G851</f>
        <v>0</v>
      </c>
    </row>
    <row r="847" spans="1:7" ht="12.75">
      <c r="A847" s="6"/>
      <c r="B847" s="8">
        <v>2011</v>
      </c>
      <c r="C847" s="7">
        <f>D847+E847+F847+G847</f>
        <v>1274.5</v>
      </c>
      <c r="D847" s="7"/>
      <c r="E847" s="7" t="s">
        <v>933</v>
      </c>
      <c r="F847" s="7">
        <v>1050</v>
      </c>
      <c r="G847" s="7"/>
    </row>
    <row r="848" spans="1:7" ht="12.75">
      <c r="A848" s="6"/>
      <c r="B848" s="8">
        <v>2012</v>
      </c>
      <c r="C848" s="7">
        <f>D848+E848+F848+G848</f>
        <v>1274.5</v>
      </c>
      <c r="D848" s="7"/>
      <c r="E848" s="7" t="s">
        <v>933</v>
      </c>
      <c r="F848" s="7">
        <v>1050</v>
      </c>
      <c r="G848" s="7"/>
    </row>
    <row r="849" spans="1:7" ht="12.75">
      <c r="A849" s="6"/>
      <c r="B849" s="8">
        <v>2013</v>
      </c>
      <c r="C849" s="7">
        <f>D849+E849+F849+G849</f>
        <v>1154.5</v>
      </c>
      <c r="D849" s="7"/>
      <c r="E849" s="7" t="s">
        <v>933</v>
      </c>
      <c r="F849" s="7">
        <v>930</v>
      </c>
      <c r="G849" s="7"/>
    </row>
    <row r="850" spans="1:7" ht="12.75">
      <c r="A850" s="6"/>
      <c r="B850" s="8">
        <v>2014</v>
      </c>
      <c r="C850" s="7">
        <f>D850+E850+F850+G850</f>
        <v>1154.5</v>
      </c>
      <c r="D850" s="7"/>
      <c r="E850" s="7" t="s">
        <v>933</v>
      </c>
      <c r="F850" s="7">
        <v>930</v>
      </c>
      <c r="G850" s="7"/>
    </row>
    <row r="851" spans="1:7" ht="12.75">
      <c r="A851" s="6"/>
      <c r="B851" s="8">
        <v>2015</v>
      </c>
      <c r="C851" s="7">
        <f>D851+E851+F851+G851</f>
        <v>1154.5</v>
      </c>
      <c r="D851" s="7"/>
      <c r="E851" s="7" t="s">
        <v>933</v>
      </c>
      <c r="F851" s="7">
        <v>930</v>
      </c>
      <c r="G851" s="7"/>
    </row>
    <row r="852" spans="1:7" ht="78.75">
      <c r="A852" s="6">
        <v>4.94</v>
      </c>
      <c r="B852" s="5" t="s">
        <v>535</v>
      </c>
      <c r="C852" s="7">
        <f>C853+C854+C855+C856+C857</f>
        <v>10</v>
      </c>
      <c r="D852" s="7">
        <f>D853+D854+D855+D856+D857</f>
        <v>0</v>
      </c>
      <c r="E852" s="7">
        <f>E853+E854+E855+E856+E857</f>
        <v>0</v>
      </c>
      <c r="F852" s="7">
        <f>F853+F854+F855+F856+F857</f>
        <v>10</v>
      </c>
      <c r="G852" s="7">
        <f>G853+G854+G855+G856+G857</f>
        <v>0</v>
      </c>
    </row>
    <row r="853" spans="1:7" ht="12.75">
      <c r="A853" s="6"/>
      <c r="B853" s="8">
        <v>2011</v>
      </c>
      <c r="C853" s="7">
        <f>D853+E853+F853+G853</f>
        <v>10</v>
      </c>
      <c r="D853" s="7"/>
      <c r="E853" s="7"/>
      <c r="F853" s="7">
        <v>10</v>
      </c>
      <c r="G853" s="7"/>
    </row>
    <row r="854" spans="1:7" ht="12.75">
      <c r="A854" s="6"/>
      <c r="B854" s="8">
        <v>2012</v>
      </c>
      <c r="C854" s="7">
        <f>D854+E854+F854+G854</f>
        <v>0</v>
      </c>
      <c r="D854" s="7"/>
      <c r="E854" s="7"/>
      <c r="F854" s="7"/>
      <c r="G854" s="7"/>
    </row>
    <row r="855" spans="1:7" ht="12.75">
      <c r="A855" s="6"/>
      <c r="B855" s="8">
        <v>2013</v>
      </c>
      <c r="C855" s="7">
        <f>D855+E855+F855+G855</f>
        <v>0</v>
      </c>
      <c r="D855" s="7"/>
      <c r="E855" s="7"/>
      <c r="F855" s="7"/>
      <c r="G855" s="7"/>
    </row>
    <row r="856" spans="1:7" ht="12.75">
      <c r="A856" s="6"/>
      <c r="B856" s="8">
        <v>2014</v>
      </c>
      <c r="C856" s="7">
        <f>D856+E856+F856+G856</f>
        <v>0</v>
      </c>
      <c r="D856" s="7"/>
      <c r="E856" s="7"/>
      <c r="F856" s="7"/>
      <c r="G856" s="7"/>
    </row>
    <row r="857" spans="1:7" ht="12.75">
      <c r="A857" s="6"/>
      <c r="B857" s="8">
        <v>2015</v>
      </c>
      <c r="C857" s="7">
        <f>D857+E857+F857+G857</f>
        <v>0</v>
      </c>
      <c r="D857" s="7"/>
      <c r="E857" s="7"/>
      <c r="F857" s="7"/>
      <c r="G857" s="7"/>
    </row>
    <row r="858" spans="1:7" ht="146.25">
      <c r="A858" s="6">
        <v>4.95</v>
      </c>
      <c r="B858" s="5" t="s">
        <v>539</v>
      </c>
      <c r="C858" s="7">
        <f>C859+C860+C861+C862+C863</f>
        <v>200</v>
      </c>
      <c r="D858" s="7">
        <f>D859+D860+D861+D862+D863</f>
        <v>0</v>
      </c>
      <c r="E858" s="7">
        <f>E859+E860+E861+E862+E863</f>
        <v>0</v>
      </c>
      <c r="F858" s="7">
        <f>F859+F860+F861+F862+F863</f>
        <v>200</v>
      </c>
      <c r="G858" s="7">
        <f>G859+G860+G861+G862+G863</f>
        <v>0</v>
      </c>
    </row>
    <row r="859" spans="1:7" ht="12.75">
      <c r="A859" s="6"/>
      <c r="B859" s="8">
        <v>2011</v>
      </c>
      <c r="C859" s="7">
        <f>D859+E859+F859+G859</f>
        <v>40</v>
      </c>
      <c r="D859" s="7"/>
      <c r="E859" s="7"/>
      <c r="F859" s="7">
        <v>40</v>
      </c>
      <c r="G859" s="7"/>
    </row>
    <row r="860" spans="1:7" ht="12.75">
      <c r="A860" s="6"/>
      <c r="B860" s="8">
        <v>2012</v>
      </c>
      <c r="C860" s="7">
        <f>D860+E860+F860+G860</f>
        <v>40</v>
      </c>
      <c r="D860" s="7"/>
      <c r="E860" s="7"/>
      <c r="F860" s="7">
        <v>40</v>
      </c>
      <c r="G860" s="7"/>
    </row>
    <row r="861" spans="1:7" ht="12.75">
      <c r="A861" s="6"/>
      <c r="B861" s="8">
        <v>2013</v>
      </c>
      <c r="C861" s="7">
        <f>D861+E861+F861+G861</f>
        <v>40</v>
      </c>
      <c r="D861" s="7"/>
      <c r="E861" s="7"/>
      <c r="F861" s="7">
        <v>40</v>
      </c>
      <c r="G861" s="7"/>
    </row>
    <row r="862" spans="1:7" ht="12.75">
      <c r="A862" s="6"/>
      <c r="B862" s="8">
        <v>2014</v>
      </c>
      <c r="C862" s="7">
        <f>D862+E862+F862+G862</f>
        <v>40</v>
      </c>
      <c r="D862" s="7"/>
      <c r="E862" s="7"/>
      <c r="F862" s="7">
        <v>40</v>
      </c>
      <c r="G862" s="7"/>
    </row>
    <row r="863" spans="1:7" ht="12.75">
      <c r="A863" s="6"/>
      <c r="B863" s="8">
        <v>2015</v>
      </c>
      <c r="C863" s="7">
        <f>D863+E863+F863+G863</f>
        <v>40</v>
      </c>
      <c r="D863" s="7"/>
      <c r="E863" s="7"/>
      <c r="F863" s="7">
        <v>40</v>
      </c>
      <c r="G863" s="7"/>
    </row>
    <row r="864" spans="1:7" ht="123.75">
      <c r="A864" s="6">
        <v>4.96</v>
      </c>
      <c r="B864" s="5" t="s">
        <v>543</v>
      </c>
      <c r="C864" s="7">
        <f>C865+C866+C867+C868+C869</f>
        <v>42860.899999999994</v>
      </c>
      <c r="D864" s="7">
        <f>D865+D866+D867+D868+D869</f>
        <v>0</v>
      </c>
      <c r="E864" s="7">
        <f>E865+E866+E867+E868+E869</f>
        <v>42860.899999999994</v>
      </c>
      <c r="F864" s="7">
        <f>F865+F866+F867+F868+F869</f>
        <v>0</v>
      </c>
      <c r="G864" s="7">
        <f>G865+G866+G867+G868+G869</f>
        <v>0</v>
      </c>
    </row>
    <row r="865" spans="1:7" ht="12.75">
      <c r="A865" s="6"/>
      <c r="B865" s="8">
        <v>2011</v>
      </c>
      <c r="C865" s="7">
        <f>D865+E865+F865+G865</f>
        <v>8270.5</v>
      </c>
      <c r="D865" s="7"/>
      <c r="E865" s="7" t="s">
        <v>934</v>
      </c>
      <c r="F865" s="7"/>
      <c r="G865" s="7"/>
    </row>
    <row r="866" spans="1:7" ht="12.75">
      <c r="A866" s="6"/>
      <c r="B866" s="8">
        <v>2012</v>
      </c>
      <c r="C866" s="7">
        <f>D866+E866+F866+G866</f>
        <v>8260.5</v>
      </c>
      <c r="D866" s="7"/>
      <c r="E866" s="7" t="s">
        <v>935</v>
      </c>
      <c r="F866" s="7"/>
      <c r="G866" s="7"/>
    </row>
    <row r="867" spans="1:7" ht="12.75">
      <c r="A867" s="6"/>
      <c r="B867" s="8">
        <v>2013</v>
      </c>
      <c r="C867" s="7">
        <f>D867+E867+F867+G867</f>
        <v>8270.5</v>
      </c>
      <c r="D867" s="7"/>
      <c r="E867" s="7" t="s">
        <v>934</v>
      </c>
      <c r="F867" s="7"/>
      <c r="G867" s="7"/>
    </row>
    <row r="868" spans="1:7" ht="12.75">
      <c r="A868" s="6"/>
      <c r="B868" s="8">
        <v>2014</v>
      </c>
      <c r="C868" s="7">
        <f>D868+E868+F868+G868</f>
        <v>8766.7</v>
      </c>
      <c r="D868" s="7"/>
      <c r="E868" s="7" t="s">
        <v>936</v>
      </c>
      <c r="F868" s="7"/>
      <c r="G868" s="7"/>
    </row>
    <row r="869" spans="1:7" ht="12.75">
      <c r="A869" s="6"/>
      <c r="B869" s="8">
        <v>2015</v>
      </c>
      <c r="C869" s="7">
        <f>D869+E869+F869+G869</f>
        <v>9292.7</v>
      </c>
      <c r="D869" s="7"/>
      <c r="E869" s="7" t="s">
        <v>937</v>
      </c>
      <c r="F869" s="7"/>
      <c r="G869" s="7"/>
    </row>
    <row r="870" spans="1:7" ht="123.75">
      <c r="A870" s="6">
        <v>4.97</v>
      </c>
      <c r="B870" s="5" t="s">
        <v>548</v>
      </c>
      <c r="C870" s="7">
        <f>C871+C872+C873+C874+C875</f>
        <v>1713.2999999999997</v>
      </c>
      <c r="D870" s="7">
        <f>D871+D872+D873+D874+D875</f>
        <v>0</v>
      </c>
      <c r="E870" s="7">
        <f>E871+E872+E873+E874+E875</f>
        <v>1713.2999999999997</v>
      </c>
      <c r="F870" s="7">
        <f>F871+F872+F873+F874+F875</f>
        <v>0</v>
      </c>
      <c r="G870" s="7">
        <f>G871+G872+G873+G874+G875</f>
        <v>0</v>
      </c>
    </row>
    <row r="871" spans="1:7" ht="12.75">
      <c r="A871" s="6"/>
      <c r="B871" s="8">
        <v>2011</v>
      </c>
      <c r="C871" s="7">
        <f>D871+E871+F871+G871</f>
        <v>329.2</v>
      </c>
      <c r="D871" s="7"/>
      <c r="E871" s="7" t="s">
        <v>938</v>
      </c>
      <c r="F871" s="7"/>
      <c r="G871" s="7"/>
    </row>
    <row r="872" spans="1:7" ht="12.75">
      <c r="A872" s="6"/>
      <c r="B872" s="8">
        <v>2012</v>
      </c>
      <c r="C872" s="7">
        <f>D872+E872+F872+G872</f>
        <v>331.1</v>
      </c>
      <c r="D872" s="7"/>
      <c r="E872" s="7" t="s">
        <v>939</v>
      </c>
      <c r="F872" s="7"/>
      <c r="G872" s="7"/>
    </row>
    <row r="873" spans="1:7" ht="12.75">
      <c r="A873" s="6"/>
      <c r="B873" s="8">
        <v>2013</v>
      </c>
      <c r="C873" s="7">
        <f>D873+E873+F873+G873</f>
        <v>330.8</v>
      </c>
      <c r="D873" s="7"/>
      <c r="E873" s="7" t="s">
        <v>940</v>
      </c>
      <c r="F873" s="7"/>
      <c r="G873" s="7"/>
    </row>
    <row r="874" spans="1:7" ht="12.75">
      <c r="A874" s="6"/>
      <c r="B874" s="8">
        <v>2014</v>
      </c>
      <c r="C874" s="7">
        <f>D874+E874+F874+G874</f>
        <v>350.6</v>
      </c>
      <c r="D874" s="7"/>
      <c r="E874" s="7" t="s">
        <v>941</v>
      </c>
      <c r="F874" s="7"/>
      <c r="G874" s="7"/>
    </row>
    <row r="875" spans="1:7" ht="12.75">
      <c r="A875" s="6"/>
      <c r="B875" s="8">
        <v>2015</v>
      </c>
      <c r="C875" s="7">
        <f>D875+E875+F875+G875</f>
        <v>371.6</v>
      </c>
      <c r="D875" s="7"/>
      <c r="E875" s="7" t="s">
        <v>942</v>
      </c>
      <c r="F875" s="7"/>
      <c r="G875" s="7"/>
    </row>
    <row r="876" spans="1:7" ht="101.25">
      <c r="A876" s="6">
        <v>4.98</v>
      </c>
      <c r="B876" s="5" t="s">
        <v>551</v>
      </c>
      <c r="C876" s="7">
        <f>C877+C878+C879+C880+C881</f>
        <v>69212.29999999999</v>
      </c>
      <c r="D876" s="7">
        <f>D877+D878+D879+D880+D881</f>
        <v>0</v>
      </c>
      <c r="E876" s="7">
        <f>E877+E878+E879+E880+E881</f>
        <v>69212.29999999999</v>
      </c>
      <c r="F876" s="7">
        <f>F877+F878+F879+F880+F881</f>
        <v>0</v>
      </c>
      <c r="G876" s="7">
        <f>G877+G878+G879+G880+G881</f>
        <v>0</v>
      </c>
    </row>
    <row r="877" spans="1:7" ht="12.75">
      <c r="A877" s="6"/>
      <c r="B877" s="8">
        <v>2011</v>
      </c>
      <c r="C877" s="7">
        <f>D877+E877+F877+G877</f>
        <v>19836.5</v>
      </c>
      <c r="D877" s="7"/>
      <c r="E877" s="7" t="s">
        <v>943</v>
      </c>
      <c r="F877" s="7"/>
      <c r="G877" s="7"/>
    </row>
    <row r="878" spans="1:7" ht="12.75">
      <c r="A878" s="6"/>
      <c r="B878" s="8">
        <v>2012</v>
      </c>
      <c r="C878" s="7">
        <f>D878+E878+F878+G878</f>
        <v>19836.5</v>
      </c>
      <c r="D878" s="7"/>
      <c r="E878" s="7" t="s">
        <v>943</v>
      </c>
      <c r="F878" s="7"/>
      <c r="G878" s="7"/>
    </row>
    <row r="879" spans="1:7" ht="12.75">
      <c r="A879" s="6"/>
      <c r="B879" s="8">
        <v>2013</v>
      </c>
      <c r="C879" s="7">
        <f>D879+E879+F879+G879</f>
        <v>9278.6</v>
      </c>
      <c r="D879" s="7"/>
      <c r="E879" s="7" t="s">
        <v>944</v>
      </c>
      <c r="F879" s="7"/>
      <c r="G879" s="7"/>
    </row>
    <row r="880" spans="1:7" ht="12.75">
      <c r="A880" s="6"/>
      <c r="B880" s="8">
        <v>2014</v>
      </c>
      <c r="C880" s="7">
        <f>D880+E880+F880+G880</f>
        <v>9835.3</v>
      </c>
      <c r="D880" s="7"/>
      <c r="E880" s="7" t="s">
        <v>945</v>
      </c>
      <c r="F880" s="7"/>
      <c r="G880" s="7"/>
    </row>
    <row r="881" spans="1:7" ht="12.75">
      <c r="A881" s="6"/>
      <c r="B881" s="8">
        <v>2015</v>
      </c>
      <c r="C881" s="7">
        <f>D881+E881+F881+G881</f>
        <v>10425.4</v>
      </c>
      <c r="D881" s="7"/>
      <c r="E881" s="7" t="s">
        <v>946</v>
      </c>
      <c r="F881" s="7"/>
      <c r="G881" s="7"/>
    </row>
    <row r="882" spans="1:7" ht="123.75">
      <c r="A882" s="6">
        <v>4.99</v>
      </c>
      <c r="B882" s="5" t="s">
        <v>554</v>
      </c>
      <c r="C882" s="7">
        <f>C883+C884+C885+C886+C887</f>
        <v>252941.3</v>
      </c>
      <c r="D882" s="7">
        <f>D883+D884+D885+D886+D887</f>
        <v>0</v>
      </c>
      <c r="E882" s="7">
        <f>E883+E884+E885+E886+E887</f>
        <v>252941.3</v>
      </c>
      <c r="F882" s="7">
        <f>F883+F884+F885+F886+F887</f>
        <v>0</v>
      </c>
      <c r="G882" s="7">
        <f>G883+G884+G885+G886+G887</f>
        <v>0</v>
      </c>
    </row>
    <row r="883" spans="1:7" ht="12.75">
      <c r="A883" s="6"/>
      <c r="B883" s="8">
        <v>2011</v>
      </c>
      <c r="C883" s="7">
        <f>D883+E883+F883+G883</f>
        <v>44650.1</v>
      </c>
      <c r="D883" s="7"/>
      <c r="E883" s="7" t="s">
        <v>947</v>
      </c>
      <c r="F883" s="7"/>
      <c r="G883" s="7"/>
    </row>
    <row r="884" spans="1:7" ht="12.75">
      <c r="A884" s="6"/>
      <c r="B884" s="8">
        <v>2012</v>
      </c>
      <c r="C884" s="7">
        <f>D884+E884+F884+G884</f>
        <v>49513.8</v>
      </c>
      <c r="D884" s="7"/>
      <c r="E884" s="7" t="s">
        <v>948</v>
      </c>
      <c r="F884" s="7"/>
      <c r="G884" s="7"/>
    </row>
    <row r="885" spans="1:7" ht="12.75">
      <c r="A885" s="6"/>
      <c r="B885" s="8">
        <v>2013</v>
      </c>
      <c r="C885" s="7">
        <f>D885+E885+F885+G885</f>
        <v>52400.2</v>
      </c>
      <c r="D885" s="7"/>
      <c r="E885" s="7" t="s">
        <v>949</v>
      </c>
      <c r="F885" s="7"/>
      <c r="G885" s="7"/>
    </row>
    <row r="886" spans="1:7" ht="12.75">
      <c r="A886" s="6"/>
      <c r="B886" s="8">
        <v>2014</v>
      </c>
      <c r="C886" s="7">
        <f>D886+E886+F886+G886</f>
        <v>52924</v>
      </c>
      <c r="D886" s="7"/>
      <c r="E886" s="7">
        <v>52924</v>
      </c>
      <c r="F886" s="7"/>
      <c r="G886" s="7"/>
    </row>
    <row r="887" spans="1:7" ht="12.75">
      <c r="A887" s="6"/>
      <c r="B887" s="8">
        <v>2015</v>
      </c>
      <c r="C887" s="7">
        <f>D887+E887+F887+G887</f>
        <v>53453.2</v>
      </c>
      <c r="D887" s="7"/>
      <c r="E887" s="7" t="s">
        <v>950</v>
      </c>
      <c r="F887" s="7"/>
      <c r="G887" s="7"/>
    </row>
    <row r="888" spans="1:7" ht="101.25">
      <c r="A888" s="13">
        <v>4.1</v>
      </c>
      <c r="B888" s="5" t="s">
        <v>556</v>
      </c>
      <c r="C888" s="7">
        <f>C889+C890+C891+C892+C893</f>
        <v>64694.1</v>
      </c>
      <c r="D888" s="7">
        <f>D889+D890+D891+D892+D893</f>
        <v>0</v>
      </c>
      <c r="E888" s="7">
        <f>E889+E890+E891+E892+E893</f>
        <v>64622.1</v>
      </c>
      <c r="F888" s="7">
        <f>F889+F890+F891+F892+F893</f>
        <v>72</v>
      </c>
      <c r="G888" s="7">
        <f>G889+G890+G891+G892+G893</f>
        <v>0</v>
      </c>
    </row>
    <row r="889" spans="1:7" ht="12.75">
      <c r="A889" s="6"/>
      <c r="B889" s="8">
        <v>2011</v>
      </c>
      <c r="C889" s="7">
        <f>D889+E889+F889+G889</f>
        <v>13011</v>
      </c>
      <c r="D889" s="7"/>
      <c r="E889" s="7">
        <v>12959</v>
      </c>
      <c r="F889" s="7">
        <v>52</v>
      </c>
      <c r="G889" s="7"/>
    </row>
    <row r="890" spans="1:7" ht="12.75">
      <c r="A890" s="6"/>
      <c r="B890" s="8">
        <v>2012</v>
      </c>
      <c r="C890" s="7">
        <f>D890+E890+F890+G890</f>
        <v>12873.5</v>
      </c>
      <c r="D890" s="7"/>
      <c r="E890" s="7" t="s">
        <v>951</v>
      </c>
      <c r="F890" s="7">
        <v>20</v>
      </c>
      <c r="G890" s="7"/>
    </row>
    <row r="891" spans="1:7" ht="12.75">
      <c r="A891" s="6"/>
      <c r="B891" s="8">
        <v>2013</v>
      </c>
      <c r="C891" s="7">
        <f>D891+E891+F891+G891</f>
        <v>12808.1</v>
      </c>
      <c r="D891" s="7"/>
      <c r="E891" s="7" t="s">
        <v>952</v>
      </c>
      <c r="F891" s="7"/>
      <c r="G891" s="7"/>
    </row>
    <row r="892" spans="1:7" ht="12.75">
      <c r="A892" s="6"/>
      <c r="B892" s="8">
        <v>2014</v>
      </c>
      <c r="C892" s="7">
        <f>D892+E892+F892+G892</f>
        <v>12936.1</v>
      </c>
      <c r="D892" s="7"/>
      <c r="E892" s="7" t="s">
        <v>953</v>
      </c>
      <c r="F892" s="7"/>
      <c r="G892" s="7"/>
    </row>
    <row r="893" spans="1:7" ht="12.75">
      <c r="A893" s="6"/>
      <c r="B893" s="8">
        <v>2015</v>
      </c>
      <c r="C893" s="7">
        <f>D893+E893+F893+G893</f>
        <v>13065.4</v>
      </c>
      <c r="D893" s="7"/>
      <c r="E893" s="7" t="s">
        <v>954</v>
      </c>
      <c r="F893" s="7"/>
      <c r="G893" s="7"/>
    </row>
    <row r="894" spans="1:7" ht="292.5">
      <c r="A894" s="6">
        <v>4.101</v>
      </c>
      <c r="B894" s="5" t="s">
        <v>560</v>
      </c>
      <c r="C894" s="7">
        <f>C895+C896+C897+C898+C899</f>
        <v>84502</v>
      </c>
      <c r="D894" s="7">
        <f>D895+D896+D897+D898+D899</f>
        <v>0</v>
      </c>
      <c r="E894" s="7">
        <f>E895+E896+E897+E898+E899</f>
        <v>84502</v>
      </c>
      <c r="F894" s="7">
        <f>F895+F896+F897+F898+F899</f>
        <v>0</v>
      </c>
      <c r="G894" s="7">
        <f>G895+G896+G897+G898+G899</f>
        <v>0</v>
      </c>
    </row>
    <row r="895" spans="1:7" ht="12.75">
      <c r="A895" s="6"/>
      <c r="B895" s="8">
        <v>2011</v>
      </c>
      <c r="C895" s="7">
        <f>D895+E895+F895+G895</f>
        <v>0</v>
      </c>
      <c r="D895" s="7"/>
      <c r="E895" s="7"/>
      <c r="F895" s="7"/>
      <c r="G895" s="7"/>
    </row>
    <row r="896" spans="1:7" ht="12.75">
      <c r="A896" s="6"/>
      <c r="B896" s="8">
        <v>2012</v>
      </c>
      <c r="C896" s="7">
        <f>D896+E896+F896+G896</f>
        <v>0</v>
      </c>
      <c r="D896" s="7"/>
      <c r="E896" s="7"/>
      <c r="F896" s="7"/>
      <c r="G896" s="7"/>
    </row>
    <row r="897" spans="1:7" ht="12.75">
      <c r="A897" s="6"/>
      <c r="B897" s="8">
        <v>2013</v>
      </c>
      <c r="C897" s="7">
        <f>D897+E897+F897+G897</f>
        <v>36789</v>
      </c>
      <c r="D897" s="7"/>
      <c r="E897" s="7">
        <v>36789</v>
      </c>
      <c r="F897" s="7"/>
      <c r="G897" s="7"/>
    </row>
    <row r="898" spans="1:7" ht="12.75">
      <c r="A898" s="6"/>
      <c r="B898" s="8">
        <v>2014</v>
      </c>
      <c r="C898" s="7">
        <f>D898+E898+F898+G898</f>
        <v>47713</v>
      </c>
      <c r="D898" s="7"/>
      <c r="E898" s="7">
        <v>47713</v>
      </c>
      <c r="F898" s="7"/>
      <c r="G898" s="7"/>
    </row>
    <row r="899" spans="1:7" ht="12.75">
      <c r="A899" s="6"/>
      <c r="B899" s="8">
        <v>2015</v>
      </c>
      <c r="C899" s="7">
        <f>D899+E899+F899+G899</f>
        <v>0</v>
      </c>
      <c r="D899" s="7"/>
      <c r="E899" s="7"/>
      <c r="F899" s="7"/>
      <c r="G899" s="7"/>
    </row>
    <row r="900" spans="1:7" ht="112.5">
      <c r="A900" s="6">
        <v>4.102</v>
      </c>
      <c r="B900" s="5" t="s">
        <v>564</v>
      </c>
      <c r="C900" s="7">
        <f>C901+C902+C903+C904+C905</f>
        <v>3108.4</v>
      </c>
      <c r="D900" s="7">
        <f>D901+D902+D903+D904+D905</f>
        <v>0</v>
      </c>
      <c r="E900" s="7">
        <f>E901+E902+E903+E904+E905</f>
        <v>0</v>
      </c>
      <c r="F900" s="7">
        <f>F901+F902+F903+F904+F905</f>
        <v>3108.4</v>
      </c>
      <c r="G900" s="7">
        <f>G901+G902+G903+G904+G905</f>
        <v>0</v>
      </c>
    </row>
    <row r="901" spans="1:7" ht="12.75">
      <c r="A901" s="6"/>
      <c r="B901" s="8">
        <v>2011</v>
      </c>
      <c r="C901" s="7">
        <f>D901+E901+F901+G901</f>
        <v>600</v>
      </c>
      <c r="D901" s="7"/>
      <c r="E901" s="7"/>
      <c r="F901" s="7">
        <v>600</v>
      </c>
      <c r="G901" s="7"/>
    </row>
    <row r="902" spans="1:7" ht="12.75">
      <c r="A902" s="6"/>
      <c r="B902" s="8">
        <v>2012</v>
      </c>
      <c r="C902" s="7">
        <f>D902+E902+F902+G902</f>
        <v>600</v>
      </c>
      <c r="D902" s="7"/>
      <c r="E902" s="7"/>
      <c r="F902" s="7">
        <v>600</v>
      </c>
      <c r="G902" s="7"/>
    </row>
    <row r="903" spans="1:7" ht="12.75">
      <c r="A903" s="6"/>
      <c r="B903" s="8">
        <v>2013</v>
      </c>
      <c r="C903" s="7">
        <f>D903+E903+F903+G903</f>
        <v>634.2</v>
      </c>
      <c r="D903" s="7"/>
      <c r="E903" s="7"/>
      <c r="F903" s="7" t="s">
        <v>955</v>
      </c>
      <c r="G903" s="7"/>
    </row>
    <row r="904" spans="1:7" ht="12.75">
      <c r="A904" s="6"/>
      <c r="B904" s="8">
        <v>2014</v>
      </c>
      <c r="C904" s="7">
        <f>D904+E904+F904+G904</f>
        <v>634.2</v>
      </c>
      <c r="D904" s="7"/>
      <c r="E904" s="7"/>
      <c r="F904" s="7" t="s">
        <v>955</v>
      </c>
      <c r="G904" s="7"/>
    </row>
    <row r="905" spans="1:7" ht="12.75">
      <c r="A905" s="6"/>
      <c r="B905" s="8">
        <v>2015</v>
      </c>
      <c r="C905" s="7">
        <f>D905+E905+F905+G905</f>
        <v>640</v>
      </c>
      <c r="D905" s="7"/>
      <c r="E905" s="7"/>
      <c r="F905" s="7">
        <v>640</v>
      </c>
      <c r="G905" s="7"/>
    </row>
    <row r="906" spans="1:7" ht="33.75">
      <c r="A906" s="6">
        <v>4.103</v>
      </c>
      <c r="B906" s="5" t="s">
        <v>568</v>
      </c>
      <c r="C906" s="7">
        <f>C907+C908+C909+C910+C911</f>
        <v>70332.6</v>
      </c>
      <c r="D906" s="7">
        <f>D907+D908+D909+D910+D911</f>
        <v>0</v>
      </c>
      <c r="E906" s="7">
        <f>E907+E908+E909+E910+E911</f>
        <v>70332.6</v>
      </c>
      <c r="F906" s="7">
        <f>F907+F908+F909+F910+F911</f>
        <v>0</v>
      </c>
      <c r="G906" s="7">
        <f>G907+G908+G909+G910+G911</f>
        <v>0</v>
      </c>
    </row>
    <row r="907" spans="1:7" ht="12.75">
      <c r="A907" s="6"/>
      <c r="B907" s="8">
        <v>2011</v>
      </c>
      <c r="C907" s="7">
        <f>D907+E907+F907+G907</f>
        <v>14343.1</v>
      </c>
      <c r="D907" s="7"/>
      <c r="E907" s="7" t="s">
        <v>956</v>
      </c>
      <c r="F907" s="7"/>
      <c r="G907" s="7"/>
    </row>
    <row r="908" spans="1:7" ht="12.75">
      <c r="A908" s="6"/>
      <c r="B908" s="8">
        <v>2012</v>
      </c>
      <c r="C908" s="7">
        <f>D908+E908+F908+G908</f>
        <v>14156.6</v>
      </c>
      <c r="D908" s="7"/>
      <c r="E908" s="7" t="s">
        <v>957</v>
      </c>
      <c r="F908" s="7"/>
      <c r="G908" s="7"/>
    </row>
    <row r="909" spans="1:7" ht="12.75">
      <c r="A909" s="6"/>
      <c r="B909" s="8">
        <v>2013</v>
      </c>
      <c r="C909" s="7">
        <f>D909+E909+F909+G909</f>
        <v>13944.3</v>
      </c>
      <c r="D909" s="7"/>
      <c r="E909" s="7" t="s">
        <v>958</v>
      </c>
      <c r="F909" s="7"/>
      <c r="G909" s="7"/>
    </row>
    <row r="910" spans="1:7" ht="12.75">
      <c r="A910" s="6"/>
      <c r="B910" s="8">
        <v>2014</v>
      </c>
      <c r="C910" s="7">
        <f>D910+E910+F910+G910</f>
        <v>13944.3</v>
      </c>
      <c r="D910" s="7"/>
      <c r="E910" s="7" t="s">
        <v>958</v>
      </c>
      <c r="F910" s="7"/>
      <c r="G910" s="7"/>
    </row>
    <row r="911" spans="1:7" ht="12.75">
      <c r="A911" s="6"/>
      <c r="B911" s="8">
        <v>2015</v>
      </c>
      <c r="C911" s="7">
        <f>D911+E911+F911+G911</f>
        <v>13944.3</v>
      </c>
      <c r="D911" s="7"/>
      <c r="E911" s="7" t="s">
        <v>958</v>
      </c>
      <c r="F911" s="7"/>
      <c r="G911" s="7"/>
    </row>
    <row r="912" spans="1:7" ht="56.25">
      <c r="A912" s="6">
        <v>4.104</v>
      </c>
      <c r="B912" s="5" t="s">
        <v>573</v>
      </c>
      <c r="C912" s="7">
        <f>C913+C914+C915+C916+C917</f>
        <v>1816.8</v>
      </c>
      <c r="D912" s="7">
        <f>D913+D914+D915+D916+D917</f>
        <v>0</v>
      </c>
      <c r="E912" s="7">
        <f>E913+E914+E915+E916+E917</f>
        <v>1816.8</v>
      </c>
      <c r="F912" s="7">
        <f>F913+F914+F915+F916+F917</f>
        <v>0</v>
      </c>
      <c r="G912" s="7">
        <f>G913+G914+G915+G916+G917</f>
        <v>0</v>
      </c>
    </row>
    <row r="913" spans="1:7" ht="12.75">
      <c r="A913" s="6"/>
      <c r="B913" s="8">
        <v>2011</v>
      </c>
      <c r="C913" s="7">
        <f>D913+E913+F913+G913</f>
        <v>1816.8</v>
      </c>
      <c r="D913" s="7"/>
      <c r="E913" s="7" t="s">
        <v>959</v>
      </c>
      <c r="F913" s="7"/>
      <c r="G913" s="7"/>
    </row>
    <row r="914" spans="1:7" ht="12.75">
      <c r="A914" s="6"/>
      <c r="B914" s="8">
        <v>2012</v>
      </c>
      <c r="C914" s="7">
        <f>D914+E914+F914+G914</f>
        <v>0</v>
      </c>
      <c r="D914" s="7"/>
      <c r="E914" s="7"/>
      <c r="F914" s="7"/>
      <c r="G914" s="7"/>
    </row>
    <row r="915" spans="1:7" ht="12.75">
      <c r="A915" s="6"/>
      <c r="B915" s="8">
        <v>2013</v>
      </c>
      <c r="C915" s="7">
        <f>D915+E915+F915+G915</f>
        <v>0</v>
      </c>
      <c r="D915" s="7"/>
      <c r="E915" s="7"/>
      <c r="F915" s="7"/>
      <c r="G915" s="7"/>
    </row>
    <row r="916" spans="1:7" ht="12.75">
      <c r="A916" s="6"/>
      <c r="B916" s="8">
        <v>2014</v>
      </c>
      <c r="C916" s="7">
        <f>D916+E916+F916+G916</f>
        <v>0</v>
      </c>
      <c r="D916" s="7"/>
      <c r="E916" s="7"/>
      <c r="F916" s="7"/>
      <c r="G916" s="7"/>
    </row>
    <row r="917" spans="1:7" ht="12.75">
      <c r="A917" s="6"/>
      <c r="B917" s="8">
        <v>2015</v>
      </c>
      <c r="C917" s="7">
        <f>D917+E917+F917+G917</f>
        <v>0</v>
      </c>
      <c r="D917" s="7"/>
      <c r="E917" s="7"/>
      <c r="F917" s="7"/>
      <c r="G917" s="7"/>
    </row>
    <row r="918" spans="1:7" ht="157.5">
      <c r="A918" s="6">
        <v>4.105</v>
      </c>
      <c r="B918" s="5" t="s">
        <v>578</v>
      </c>
      <c r="C918" s="7">
        <f>C919+C920+C921+C922+C923</f>
        <v>177510.7</v>
      </c>
      <c r="D918" s="7">
        <f>D919+D920+D921+D922+D923</f>
        <v>0</v>
      </c>
      <c r="E918" s="7">
        <f>E919+E920+E921+E922+E923</f>
        <v>177510.7</v>
      </c>
      <c r="F918" s="7">
        <f>F919+F920+F921+F922+F923</f>
        <v>0</v>
      </c>
      <c r="G918" s="7">
        <f>G919+G920+G921+G922+G923</f>
        <v>0</v>
      </c>
    </row>
    <row r="919" spans="1:7" ht="12.75">
      <c r="A919" s="6"/>
      <c r="B919" s="8">
        <v>2011</v>
      </c>
      <c r="C919" s="7">
        <f>D919+E919+F919+G919</f>
        <v>31056.8</v>
      </c>
      <c r="D919" s="7"/>
      <c r="E919" s="7" t="s">
        <v>960</v>
      </c>
      <c r="F919" s="7"/>
      <c r="G919" s="7"/>
    </row>
    <row r="920" spans="1:7" ht="12.75">
      <c r="A920" s="6"/>
      <c r="B920" s="8">
        <v>2012</v>
      </c>
      <c r="C920" s="7">
        <f>D920+E920+F920+G920</f>
        <v>33230.8</v>
      </c>
      <c r="D920" s="7"/>
      <c r="E920" s="7" t="s">
        <v>961</v>
      </c>
      <c r="F920" s="7"/>
      <c r="G920" s="7"/>
    </row>
    <row r="921" spans="1:7" ht="12.75">
      <c r="A921" s="6"/>
      <c r="B921" s="8">
        <v>2013</v>
      </c>
      <c r="C921" s="7">
        <f>D921+E921+F921+G921</f>
        <v>35390.8</v>
      </c>
      <c r="D921" s="7"/>
      <c r="E921" s="7" t="s">
        <v>962</v>
      </c>
      <c r="F921" s="7"/>
      <c r="G921" s="7"/>
    </row>
    <row r="922" spans="1:7" ht="12.75">
      <c r="A922" s="6"/>
      <c r="B922" s="8">
        <v>2014</v>
      </c>
      <c r="C922" s="7">
        <f>D922+E922+F922+G922</f>
        <v>37691.2</v>
      </c>
      <c r="D922" s="7"/>
      <c r="E922" s="7" t="s">
        <v>963</v>
      </c>
      <c r="F922" s="7"/>
      <c r="G922" s="7"/>
    </row>
    <row r="923" spans="1:7" ht="12.75">
      <c r="A923" s="6"/>
      <c r="B923" s="8">
        <v>2015</v>
      </c>
      <c r="C923" s="7">
        <f>D923+E923+F923+G923</f>
        <v>40141.1</v>
      </c>
      <c r="D923" s="7"/>
      <c r="E923" s="7" t="s">
        <v>964</v>
      </c>
      <c r="F923" s="7"/>
      <c r="G923" s="7"/>
    </row>
    <row r="924" spans="1:7" ht="168.75">
      <c r="A924" s="6">
        <v>4.106</v>
      </c>
      <c r="B924" s="5" t="s">
        <v>583</v>
      </c>
      <c r="C924" s="7">
        <f>C925+C926+C927+C928+C929</f>
        <v>91415.1</v>
      </c>
      <c r="D924" s="7">
        <f>D925+D926+D927+D928+D929</f>
        <v>0</v>
      </c>
      <c r="E924" s="7">
        <f>E925+E926+E927+E928+E929</f>
        <v>91415.1</v>
      </c>
      <c r="F924" s="7">
        <f>F925+F926+F927+F928+F929</f>
        <v>0</v>
      </c>
      <c r="G924" s="7">
        <f>G925+G926+G927+G928+G929</f>
        <v>0</v>
      </c>
    </row>
    <row r="925" spans="1:7" ht="12.75">
      <c r="A925" s="6"/>
      <c r="B925" s="8">
        <v>2011</v>
      </c>
      <c r="C925" s="7">
        <f>D925+E925+F925+G925</f>
        <v>15000</v>
      </c>
      <c r="D925" s="7"/>
      <c r="E925" s="7">
        <v>15000</v>
      </c>
      <c r="F925" s="7"/>
      <c r="G925" s="7"/>
    </row>
    <row r="926" spans="1:7" ht="12.75">
      <c r="A926" s="6"/>
      <c r="B926" s="8">
        <v>2012</v>
      </c>
      <c r="C926" s="7">
        <f>D926+E926+F926+G926</f>
        <v>17338.8</v>
      </c>
      <c r="D926" s="7"/>
      <c r="E926" s="7" t="s">
        <v>965</v>
      </c>
      <c r="F926" s="7"/>
      <c r="G926" s="7"/>
    </row>
    <row r="927" spans="1:7" ht="12.75">
      <c r="A927" s="6"/>
      <c r="B927" s="8">
        <v>2013</v>
      </c>
      <c r="C927" s="7">
        <f>D927+E927+F927+G927</f>
        <v>18465.8</v>
      </c>
      <c r="D927" s="7"/>
      <c r="E927" s="7" t="s">
        <v>966</v>
      </c>
      <c r="F927" s="7"/>
      <c r="G927" s="7"/>
    </row>
    <row r="928" spans="1:7" ht="12.75">
      <c r="A928" s="6"/>
      <c r="B928" s="8">
        <v>2014</v>
      </c>
      <c r="C928" s="7">
        <f>D928+E928+F928+G928</f>
        <v>19666.1</v>
      </c>
      <c r="D928" s="7"/>
      <c r="E928" s="7" t="s">
        <v>967</v>
      </c>
      <c r="F928" s="7"/>
      <c r="G928" s="7"/>
    </row>
    <row r="929" spans="1:7" ht="12.75">
      <c r="A929" s="6"/>
      <c r="B929" s="8">
        <v>2015</v>
      </c>
      <c r="C929" s="7">
        <f>D929+E929+F929+G929</f>
        <v>20944.4</v>
      </c>
      <c r="D929" s="7"/>
      <c r="E929" s="7" t="s">
        <v>968</v>
      </c>
      <c r="F929" s="7"/>
      <c r="G929" s="7"/>
    </row>
    <row r="930" spans="1:7" ht="112.5">
      <c r="A930" s="6">
        <v>4.107</v>
      </c>
      <c r="B930" s="5" t="s">
        <v>586</v>
      </c>
      <c r="C930" s="7">
        <f>C931+C932+C933+C934+C935</f>
        <v>10805.9</v>
      </c>
      <c r="D930" s="7">
        <f>D931+D932+D933+D934+D935</f>
        <v>0</v>
      </c>
      <c r="E930" s="7">
        <f>E931+E932+E933+E934+E935</f>
        <v>10805.9</v>
      </c>
      <c r="F930" s="7">
        <f>F931+F932+F933+F934+F935</f>
        <v>0</v>
      </c>
      <c r="G930" s="7">
        <f>G931+G932+G933+G934+G935</f>
        <v>0</v>
      </c>
    </row>
    <row r="931" spans="1:7" ht="12.75">
      <c r="A931" s="6"/>
      <c r="B931" s="8">
        <v>2011</v>
      </c>
      <c r="C931" s="7">
        <f>D931+E931+F931+G931</f>
        <v>1935.9</v>
      </c>
      <c r="D931" s="7"/>
      <c r="E931" s="7" t="s">
        <v>969</v>
      </c>
      <c r="F931" s="7"/>
      <c r="G931" s="7"/>
    </row>
    <row r="932" spans="1:7" ht="12.75">
      <c r="A932" s="6"/>
      <c r="B932" s="8">
        <v>2012</v>
      </c>
      <c r="C932" s="7">
        <f>D932+E932+F932+G932</f>
        <v>2046</v>
      </c>
      <c r="D932" s="7"/>
      <c r="E932" s="7">
        <v>2046</v>
      </c>
      <c r="F932" s="7"/>
      <c r="G932" s="7"/>
    </row>
    <row r="933" spans="1:7" ht="12.75">
      <c r="A933" s="6"/>
      <c r="B933" s="8">
        <v>2013</v>
      </c>
      <c r="C933" s="7">
        <f>D933+E933+F933+G933</f>
        <v>2156</v>
      </c>
      <c r="D933" s="7"/>
      <c r="E933" s="7">
        <v>2156</v>
      </c>
      <c r="F933" s="7"/>
      <c r="G933" s="7"/>
    </row>
    <row r="934" spans="1:7" ht="12.75">
      <c r="A934" s="6"/>
      <c r="B934" s="8">
        <v>2014</v>
      </c>
      <c r="C934" s="7">
        <f>D934+E934+F934+G934</f>
        <v>2273</v>
      </c>
      <c r="D934" s="7"/>
      <c r="E934" s="7">
        <v>2273</v>
      </c>
      <c r="F934" s="7"/>
      <c r="G934" s="7"/>
    </row>
    <row r="935" spans="1:7" ht="12.75">
      <c r="A935" s="6"/>
      <c r="B935" s="8">
        <v>2015</v>
      </c>
      <c r="C935" s="7">
        <f>D935+E935+F935+G935</f>
        <v>2395</v>
      </c>
      <c r="D935" s="7"/>
      <c r="E935" s="7">
        <v>2395</v>
      </c>
      <c r="F935" s="7"/>
      <c r="G935" s="7"/>
    </row>
    <row r="936" spans="1:7" ht="258.75">
      <c r="A936" s="6">
        <v>4.108</v>
      </c>
      <c r="B936" s="5" t="s">
        <v>588</v>
      </c>
      <c r="C936" s="7">
        <f>C937+C938+C939+C940+C941</f>
        <v>7366.1</v>
      </c>
      <c r="D936" s="7">
        <f>D937+D938+D939+D940+D941</f>
        <v>0</v>
      </c>
      <c r="E936" s="7">
        <f>E937+E938+E939+E940+E941</f>
        <v>7366.1</v>
      </c>
      <c r="F936" s="7">
        <f>F937+F938+F939+F940+F941</f>
        <v>0</v>
      </c>
      <c r="G936" s="7">
        <f>G937+G938+G939+G940+G941</f>
        <v>0</v>
      </c>
    </row>
    <row r="937" spans="1:7" ht="12.75">
      <c r="A937" s="6"/>
      <c r="B937" s="8">
        <v>2011</v>
      </c>
      <c r="C937" s="7">
        <f>D937+E937+F937+G937</f>
        <v>1396.6</v>
      </c>
      <c r="D937" s="7"/>
      <c r="E937" s="7" t="s">
        <v>970</v>
      </c>
      <c r="F937" s="7"/>
      <c r="G937" s="7"/>
    </row>
    <row r="938" spans="1:7" ht="12.75">
      <c r="A938" s="6"/>
      <c r="B938" s="8">
        <v>2012</v>
      </c>
      <c r="C938" s="7">
        <f>D938+E938+F938+G938</f>
        <v>1459.2</v>
      </c>
      <c r="D938" s="7"/>
      <c r="E938" s="7" t="s">
        <v>971</v>
      </c>
      <c r="F938" s="7"/>
      <c r="G938" s="7"/>
    </row>
    <row r="939" spans="1:7" ht="12.75">
      <c r="A939" s="6"/>
      <c r="B939" s="8">
        <v>2013</v>
      </c>
      <c r="C939" s="7">
        <f>D939+E939+F939+G939</f>
        <v>1481.1</v>
      </c>
      <c r="D939" s="7"/>
      <c r="E939" s="7" t="s">
        <v>972</v>
      </c>
      <c r="F939" s="7"/>
      <c r="G939" s="7"/>
    </row>
    <row r="940" spans="1:7" ht="12.75">
      <c r="A940" s="6"/>
      <c r="B940" s="8">
        <v>2014</v>
      </c>
      <c r="C940" s="7">
        <f>D940+E940+F940+G940</f>
        <v>1503.3</v>
      </c>
      <c r="D940" s="7"/>
      <c r="E940" s="7" t="s">
        <v>973</v>
      </c>
      <c r="F940" s="7"/>
      <c r="G940" s="7"/>
    </row>
    <row r="941" spans="1:7" ht="12.75">
      <c r="A941" s="6"/>
      <c r="B941" s="8">
        <v>2015</v>
      </c>
      <c r="C941" s="7">
        <f>D941+E941+F941+G941</f>
        <v>1525.9</v>
      </c>
      <c r="D941" s="7"/>
      <c r="E941" s="7" t="s">
        <v>974</v>
      </c>
      <c r="F941" s="7"/>
      <c r="G941" s="7"/>
    </row>
    <row r="942" spans="1:7" ht="180">
      <c r="A942" s="6">
        <v>4.109</v>
      </c>
      <c r="B942" s="5" t="s">
        <v>590</v>
      </c>
      <c r="C942" s="7">
        <f>C943+C944+C945+C946+C947</f>
        <v>10945.09</v>
      </c>
      <c r="D942" s="7">
        <f>D943+D944+D945+D946+D947</f>
        <v>0</v>
      </c>
      <c r="E942" s="7">
        <f>E943+E944+E945+E946+E947</f>
        <v>10945.09</v>
      </c>
      <c r="F942" s="7">
        <f>F943+F944+F945+F946+F947</f>
        <v>0</v>
      </c>
      <c r="G942" s="7">
        <f>G943+G944+G945+G946+G947</f>
        <v>0</v>
      </c>
    </row>
    <row r="943" spans="1:7" ht="12.75">
      <c r="A943" s="6"/>
      <c r="B943" s="8">
        <v>2011</v>
      </c>
      <c r="C943" s="7">
        <f>D943+E943+F943+G943</f>
        <v>1795.84</v>
      </c>
      <c r="D943" s="7"/>
      <c r="E943" s="7" t="s">
        <v>975</v>
      </c>
      <c r="F943" s="7"/>
      <c r="G943" s="7"/>
    </row>
    <row r="944" spans="1:7" ht="12.75">
      <c r="A944" s="6"/>
      <c r="B944" s="8">
        <v>2012</v>
      </c>
      <c r="C944" s="7">
        <f>D944+E944+F944+G944</f>
        <v>2075.99</v>
      </c>
      <c r="D944" s="7"/>
      <c r="E944" s="7" t="s">
        <v>976</v>
      </c>
      <c r="F944" s="7"/>
      <c r="G944" s="7"/>
    </row>
    <row r="945" spans="1:7" ht="12.75">
      <c r="A945" s="6"/>
      <c r="B945" s="8">
        <v>2013</v>
      </c>
      <c r="C945" s="7">
        <f>D945+E945+F945+G945</f>
        <v>2210.93</v>
      </c>
      <c r="D945" s="7"/>
      <c r="E945" s="7" t="s">
        <v>977</v>
      </c>
      <c r="F945" s="7"/>
      <c r="G945" s="7"/>
    </row>
    <row r="946" spans="1:7" ht="12.75">
      <c r="A946" s="6"/>
      <c r="B946" s="8">
        <v>2014</v>
      </c>
      <c r="C946" s="7">
        <f>D946+E946+F946+G946</f>
        <v>2354.64</v>
      </c>
      <c r="D946" s="7"/>
      <c r="E946" s="7" t="s">
        <v>978</v>
      </c>
      <c r="F946" s="7"/>
      <c r="G946" s="7"/>
    </row>
    <row r="947" spans="1:7" ht="12.75">
      <c r="A947" s="6"/>
      <c r="B947" s="8">
        <v>2015</v>
      </c>
      <c r="C947" s="7">
        <f>D947+E947+F947+G947</f>
        <v>2507.69</v>
      </c>
      <c r="D947" s="7"/>
      <c r="E947" s="7" t="s">
        <v>979</v>
      </c>
      <c r="F947" s="7"/>
      <c r="G947" s="7"/>
    </row>
    <row r="948" spans="1:7" ht="67.5">
      <c r="A948" s="13">
        <v>4.11</v>
      </c>
      <c r="B948" s="5" t="s">
        <v>592</v>
      </c>
      <c r="C948" s="7">
        <f>C949+C950+C951+C952+C953</f>
        <v>7816.099999999999</v>
      </c>
      <c r="D948" s="7">
        <f>D949+D950+D951+D952+D953</f>
        <v>0</v>
      </c>
      <c r="E948" s="7">
        <f>E949+E950+E951+E952+E953</f>
        <v>0</v>
      </c>
      <c r="F948" s="7">
        <f>F949+F950+F951+F952+F953</f>
        <v>7816.099999999999</v>
      </c>
      <c r="G948" s="7">
        <f>G949+G950+G951+G952+G953</f>
        <v>0</v>
      </c>
    </row>
    <row r="949" spans="1:7" ht="12.75">
      <c r="A949" s="6"/>
      <c r="B949" s="8">
        <v>2011</v>
      </c>
      <c r="C949" s="7">
        <f>D949+E949+F949+G949</f>
        <v>1400</v>
      </c>
      <c r="D949" s="7"/>
      <c r="E949" s="7"/>
      <c r="F949" s="7">
        <v>1400</v>
      </c>
      <c r="G949" s="7"/>
    </row>
    <row r="950" spans="1:7" ht="12.75">
      <c r="A950" s="6"/>
      <c r="B950" s="8">
        <v>2012</v>
      </c>
      <c r="C950" s="7">
        <f>D950+E950+F950+G950</f>
        <v>1479.8</v>
      </c>
      <c r="D950" s="7"/>
      <c r="E950" s="7"/>
      <c r="F950" s="7" t="s">
        <v>980</v>
      </c>
      <c r="G950" s="7"/>
    </row>
    <row r="951" spans="1:7" ht="12.75">
      <c r="A951" s="6"/>
      <c r="B951" s="8">
        <v>2013</v>
      </c>
      <c r="C951" s="7">
        <f>D951+E951+F951+G951</f>
        <v>1559.7</v>
      </c>
      <c r="D951" s="7"/>
      <c r="E951" s="7"/>
      <c r="F951" s="7" t="s">
        <v>981</v>
      </c>
      <c r="G951" s="7"/>
    </row>
    <row r="952" spans="1:7" ht="12.75">
      <c r="A952" s="6"/>
      <c r="B952" s="8">
        <v>2014</v>
      </c>
      <c r="C952" s="7">
        <f>D952+E952+F952+G952</f>
        <v>1643.9</v>
      </c>
      <c r="D952" s="7"/>
      <c r="E952" s="7"/>
      <c r="F952" s="7" t="s">
        <v>982</v>
      </c>
      <c r="G952" s="7"/>
    </row>
    <row r="953" spans="1:7" ht="12.75">
      <c r="A953" s="6"/>
      <c r="B953" s="8">
        <v>2015</v>
      </c>
      <c r="C953" s="7">
        <f>D953+E953+F953+G953</f>
        <v>1732.7</v>
      </c>
      <c r="D953" s="7"/>
      <c r="E953" s="7"/>
      <c r="F953" s="7" t="s">
        <v>983</v>
      </c>
      <c r="G953" s="7"/>
    </row>
    <row r="954" spans="1:7" ht="191.25">
      <c r="A954" s="6">
        <v>4.111</v>
      </c>
      <c r="B954" s="5" t="s">
        <v>596</v>
      </c>
      <c r="C954" s="7">
        <f>C955+C956+C957+C958+C959</f>
        <v>43649.8</v>
      </c>
      <c r="D954" s="7">
        <f>D955+D956+D957+D958+D959</f>
        <v>0</v>
      </c>
      <c r="E954" s="7">
        <f>E955+E956+E957+E958+E959</f>
        <v>0</v>
      </c>
      <c r="F954" s="7">
        <f>F955+F956+F957+F958+F959</f>
        <v>43649.8</v>
      </c>
      <c r="G954" s="7">
        <f>G955+G956+G957+G958+G959</f>
        <v>0</v>
      </c>
    </row>
    <row r="955" spans="1:7" ht="12.75">
      <c r="A955" s="6"/>
      <c r="B955" s="8">
        <v>2011</v>
      </c>
      <c r="C955" s="7">
        <f>D955+E955+F955+G955</f>
        <v>6151.8</v>
      </c>
      <c r="D955" s="7"/>
      <c r="E955" s="7"/>
      <c r="F955" s="7" t="s">
        <v>984</v>
      </c>
      <c r="G955" s="7"/>
    </row>
    <row r="956" spans="1:7" ht="12.75">
      <c r="A956" s="6"/>
      <c r="B956" s="8">
        <v>2012</v>
      </c>
      <c r="C956" s="7">
        <f>D956+E956+F956+G956</f>
        <v>8660</v>
      </c>
      <c r="D956" s="7"/>
      <c r="E956" s="7"/>
      <c r="F956" s="7">
        <v>8660</v>
      </c>
      <c r="G956" s="7"/>
    </row>
    <row r="957" spans="1:7" ht="12.75">
      <c r="A957" s="6"/>
      <c r="B957" s="8">
        <v>2013</v>
      </c>
      <c r="C957" s="7">
        <f>D957+E957+F957+G957</f>
        <v>8840</v>
      </c>
      <c r="D957" s="7"/>
      <c r="E957" s="7"/>
      <c r="F957" s="7">
        <v>8840</v>
      </c>
      <c r="G957" s="7"/>
    </row>
    <row r="958" spans="1:7" ht="12.75">
      <c r="A958" s="6"/>
      <c r="B958" s="8">
        <v>2014</v>
      </c>
      <c r="C958" s="7">
        <f>D958+E958+F958+G958</f>
        <v>9591</v>
      </c>
      <c r="D958" s="7"/>
      <c r="E958" s="7"/>
      <c r="F958" s="7">
        <v>9591</v>
      </c>
      <c r="G958" s="7"/>
    </row>
    <row r="959" spans="1:7" ht="12.75">
      <c r="A959" s="6"/>
      <c r="B959" s="8">
        <v>2015</v>
      </c>
      <c r="C959" s="7">
        <f>D959+E959+F959+G959</f>
        <v>10407</v>
      </c>
      <c r="D959" s="7"/>
      <c r="E959" s="7"/>
      <c r="F959" s="7">
        <v>10407</v>
      </c>
      <c r="G959" s="7"/>
    </row>
    <row r="960" spans="1:7" ht="360">
      <c r="A960" s="6">
        <v>4.112</v>
      </c>
      <c r="B960" s="5" t="s">
        <v>600</v>
      </c>
      <c r="C960" s="7">
        <f>C961+C962+C963+C964+C965</f>
        <v>3950</v>
      </c>
      <c r="D960" s="7">
        <f>D961+D962+D963+D964+D965</f>
        <v>0</v>
      </c>
      <c r="E960" s="7">
        <f>E961+E962+E963+E964+E965</f>
        <v>3950</v>
      </c>
      <c r="F960" s="7">
        <f>F961+F962+F963+F964+F965</f>
        <v>0</v>
      </c>
      <c r="G960" s="7">
        <f>G961+G962+G963+G964+G965</f>
        <v>0</v>
      </c>
    </row>
    <row r="961" spans="1:7" ht="12.75">
      <c r="A961" s="6"/>
      <c r="B961" s="8">
        <v>2011</v>
      </c>
      <c r="C961" s="7">
        <f>D961+E961+F961+G961</f>
        <v>790</v>
      </c>
      <c r="D961" s="7"/>
      <c r="E961" s="7">
        <v>790</v>
      </c>
      <c r="F961" s="7"/>
      <c r="G961" s="7"/>
    </row>
    <row r="962" spans="1:7" ht="12.75">
      <c r="A962" s="6"/>
      <c r="B962" s="8">
        <v>2012</v>
      </c>
      <c r="C962" s="7">
        <f>D962+E962+F962+G962</f>
        <v>790</v>
      </c>
      <c r="D962" s="7"/>
      <c r="E962" s="7">
        <v>790</v>
      </c>
      <c r="F962" s="7"/>
      <c r="G962" s="7"/>
    </row>
    <row r="963" spans="1:7" ht="12.75">
      <c r="A963" s="6"/>
      <c r="B963" s="8">
        <v>2013</v>
      </c>
      <c r="C963" s="7">
        <f>D963+E963+F963+G963</f>
        <v>790</v>
      </c>
      <c r="D963" s="7"/>
      <c r="E963" s="7">
        <v>790</v>
      </c>
      <c r="F963" s="7"/>
      <c r="G963" s="7"/>
    </row>
    <row r="964" spans="1:7" ht="12.75">
      <c r="A964" s="6"/>
      <c r="B964" s="8">
        <v>2014</v>
      </c>
      <c r="C964" s="7">
        <f>D964+E964+F964+G964</f>
        <v>790</v>
      </c>
      <c r="D964" s="7"/>
      <c r="E964" s="7">
        <v>790</v>
      </c>
      <c r="F964" s="7"/>
      <c r="G964" s="7"/>
    </row>
    <row r="965" spans="1:7" ht="12.75">
      <c r="A965" s="6"/>
      <c r="B965" s="8">
        <v>2015</v>
      </c>
      <c r="C965" s="7">
        <f>D965+E965+F965+G965</f>
        <v>790</v>
      </c>
      <c r="D965" s="7"/>
      <c r="E965" s="7">
        <v>790</v>
      </c>
      <c r="F965" s="7"/>
      <c r="G965" s="7"/>
    </row>
    <row r="966" spans="1:7" ht="337.5">
      <c r="A966" s="6">
        <v>4.113</v>
      </c>
      <c r="B966" s="5" t="s">
        <v>603</v>
      </c>
      <c r="C966" s="7">
        <f>C967+C968+C969+C970+C971</f>
        <v>4872</v>
      </c>
      <c r="D966" s="7">
        <f>D967+D968+D969+D970+D971</f>
        <v>0</v>
      </c>
      <c r="E966" s="7">
        <f>E967+E968+E969+E970+E971</f>
        <v>4872</v>
      </c>
      <c r="F966" s="7">
        <f>F967+F968+F969+F970+F971</f>
        <v>0</v>
      </c>
      <c r="G966" s="7">
        <f>G967+G968+G969+G970+G971</f>
        <v>0</v>
      </c>
    </row>
    <row r="967" spans="1:7" ht="12.75">
      <c r="A967" s="6"/>
      <c r="B967" s="8">
        <v>2011</v>
      </c>
      <c r="C967" s="7">
        <f>D967+E967+F967+G967</f>
        <v>872.7</v>
      </c>
      <c r="D967" s="7"/>
      <c r="E967" s="7" t="s">
        <v>985</v>
      </c>
      <c r="F967" s="7"/>
      <c r="G967" s="7"/>
    </row>
    <row r="968" spans="1:7" ht="12.75">
      <c r="A968" s="6"/>
      <c r="B968" s="8">
        <v>2012</v>
      </c>
      <c r="C968" s="7">
        <f>D968+E968+F968+G968</f>
        <v>922.4</v>
      </c>
      <c r="D968" s="7"/>
      <c r="E968" s="7" t="s">
        <v>986</v>
      </c>
      <c r="F968" s="7"/>
      <c r="G968" s="7"/>
    </row>
    <row r="969" spans="1:7" ht="12.75">
      <c r="A969" s="6"/>
      <c r="B969" s="8">
        <v>2013</v>
      </c>
      <c r="C969" s="7">
        <f>D969+E969+F969+G969</f>
        <v>972.2</v>
      </c>
      <c r="D969" s="7"/>
      <c r="E969" s="7" t="s">
        <v>987</v>
      </c>
      <c r="F969" s="7"/>
      <c r="G969" s="7"/>
    </row>
    <row r="970" spans="1:7" ht="12.75">
      <c r="A970" s="6"/>
      <c r="B970" s="8">
        <v>2014</v>
      </c>
      <c r="C970" s="7">
        <f>D970+E970+F970+G970</f>
        <v>1024.7</v>
      </c>
      <c r="D970" s="7"/>
      <c r="E970" s="7" t="s">
        <v>988</v>
      </c>
      <c r="F970" s="7"/>
      <c r="G970" s="7"/>
    </row>
    <row r="971" spans="1:7" ht="12.75">
      <c r="A971" s="6"/>
      <c r="B971" s="8">
        <v>2015</v>
      </c>
      <c r="C971" s="7">
        <f>D971+E971+F971+G971</f>
        <v>1080</v>
      </c>
      <c r="D971" s="7"/>
      <c r="E971" s="7">
        <v>1080</v>
      </c>
      <c r="F971" s="7"/>
      <c r="G971" s="7"/>
    </row>
    <row r="972" spans="1:7" ht="202.5">
      <c r="A972" s="6">
        <v>4.114</v>
      </c>
      <c r="B972" s="5" t="s">
        <v>605</v>
      </c>
      <c r="C972" s="7">
        <f>C973+C974+C975+C976+C977</f>
        <v>0</v>
      </c>
      <c r="D972" s="7">
        <f>D973+D974+D975+D976+D977</f>
        <v>0</v>
      </c>
      <c r="E972" s="7">
        <f>E973+E974+E975+E976+E977</f>
        <v>0</v>
      </c>
      <c r="F972" s="7">
        <f>F973+F974+F975+F976+F977</f>
        <v>0</v>
      </c>
      <c r="G972" s="7">
        <f>G973+G974+G975+G976+G977</f>
        <v>0</v>
      </c>
    </row>
    <row r="973" spans="1:7" ht="12.75">
      <c r="A973" s="6"/>
      <c r="B973" s="8">
        <v>2011</v>
      </c>
      <c r="C973" s="7">
        <f>D973+E973+F973+G973</f>
        <v>0</v>
      </c>
      <c r="D973" s="7"/>
      <c r="E973" s="7"/>
      <c r="F973" s="7"/>
      <c r="G973" s="7"/>
    </row>
    <row r="974" spans="1:7" ht="12.75">
      <c r="A974" s="6"/>
      <c r="B974" s="8">
        <v>2012</v>
      </c>
      <c r="C974" s="7">
        <f>D974+E974+F974+G974</f>
        <v>0</v>
      </c>
      <c r="D974" s="7"/>
      <c r="E974" s="7"/>
      <c r="F974" s="7"/>
      <c r="G974" s="7"/>
    </row>
    <row r="975" spans="1:7" ht="12.75">
      <c r="A975" s="6"/>
      <c r="B975" s="8">
        <v>2013</v>
      </c>
      <c r="C975" s="7">
        <f>D975+E975+F975+G975</f>
        <v>0</v>
      </c>
      <c r="D975" s="7"/>
      <c r="E975" s="7"/>
      <c r="F975" s="7"/>
      <c r="G975" s="7"/>
    </row>
    <row r="976" spans="1:7" ht="12.75">
      <c r="A976" s="6"/>
      <c r="B976" s="8">
        <v>2014</v>
      </c>
      <c r="C976" s="7">
        <f>D976+E976+F976+G976</f>
        <v>0</v>
      </c>
      <c r="D976" s="7"/>
      <c r="E976" s="7"/>
      <c r="F976" s="7"/>
      <c r="G976" s="7"/>
    </row>
    <row r="977" spans="1:7" ht="12.75">
      <c r="A977" s="6"/>
      <c r="B977" s="8">
        <v>2015</v>
      </c>
      <c r="C977" s="7">
        <f>D977+E977+F977+G977</f>
        <v>0</v>
      </c>
      <c r="D977" s="7"/>
      <c r="E977" s="7"/>
      <c r="F977" s="7"/>
      <c r="G977" s="7"/>
    </row>
    <row r="978" spans="1:7" ht="146.25">
      <c r="A978" s="6">
        <v>4.115</v>
      </c>
      <c r="B978" s="5" t="s">
        <v>610</v>
      </c>
      <c r="C978" s="7">
        <f>C979+C980+C981+C982+C983</f>
        <v>3697.5</v>
      </c>
      <c r="D978" s="7">
        <f>D979+D980+D981+D982+D983</f>
        <v>0</v>
      </c>
      <c r="E978" s="7">
        <f>E979+E980+E981+E982+E983</f>
        <v>2917.7</v>
      </c>
      <c r="F978" s="7">
        <f>F979+F980+F981+F982+F983</f>
        <v>779.8</v>
      </c>
      <c r="G978" s="7">
        <f>G979+G980+G981+G982+G983</f>
        <v>0</v>
      </c>
    </row>
    <row r="979" spans="1:7" ht="12.75">
      <c r="A979" s="6"/>
      <c r="B979" s="8">
        <v>2011</v>
      </c>
      <c r="C979" s="7">
        <f>D979+E979+F979+G979</f>
        <v>750</v>
      </c>
      <c r="D979" s="7"/>
      <c r="E979" s="7"/>
      <c r="F979" s="7">
        <v>750</v>
      </c>
      <c r="G979" s="7"/>
    </row>
    <row r="980" spans="1:7" ht="12.75">
      <c r="A980" s="6"/>
      <c r="B980" s="8">
        <v>2012</v>
      </c>
      <c r="C980" s="7">
        <f>D980+E980+F980+G980</f>
        <v>885</v>
      </c>
      <c r="D980" s="7"/>
      <c r="E980" s="7" t="s">
        <v>989</v>
      </c>
      <c r="F980" s="7" t="s">
        <v>791</v>
      </c>
      <c r="G980" s="7"/>
    </row>
    <row r="981" spans="1:7" ht="12.75">
      <c r="A981" s="6"/>
      <c r="B981" s="8">
        <v>2013</v>
      </c>
      <c r="C981" s="7">
        <f>D981+E981+F981+G981</f>
        <v>651.7</v>
      </c>
      <c r="D981" s="7"/>
      <c r="E981" s="7" t="s">
        <v>990</v>
      </c>
      <c r="F981" s="7" t="s">
        <v>991</v>
      </c>
      <c r="G981" s="7"/>
    </row>
    <row r="982" spans="1:7" ht="12.75">
      <c r="A982" s="6"/>
      <c r="B982" s="8">
        <v>2014</v>
      </c>
      <c r="C982" s="7">
        <f>D982+E982+F982+G982</f>
        <v>686.8</v>
      </c>
      <c r="D982" s="7"/>
      <c r="E982" s="7" t="s">
        <v>992</v>
      </c>
      <c r="F982" s="7" t="s">
        <v>993</v>
      </c>
      <c r="G982" s="7"/>
    </row>
    <row r="983" spans="1:7" ht="12.75">
      <c r="A983" s="6"/>
      <c r="B983" s="8">
        <v>2015</v>
      </c>
      <c r="C983" s="7">
        <f>D983+E983+F983+G983</f>
        <v>724</v>
      </c>
      <c r="D983" s="7"/>
      <c r="E983" s="7" t="s">
        <v>994</v>
      </c>
      <c r="F983" s="7" t="s">
        <v>995</v>
      </c>
      <c r="G983" s="7"/>
    </row>
    <row r="984" spans="1:7" ht="202.5">
      <c r="A984" s="6">
        <v>4.116</v>
      </c>
      <c r="B984" s="5" t="s">
        <v>613</v>
      </c>
      <c r="C984" s="7">
        <f>C985+C986+C987+C988+C989</f>
        <v>1220</v>
      </c>
      <c r="D984" s="7">
        <f>D985+D986+D987+D988+D989</f>
        <v>0</v>
      </c>
      <c r="E984" s="7">
        <f>E985+E986+E987+E988+E989</f>
        <v>0</v>
      </c>
      <c r="F984" s="7">
        <f>F985+F986+F987+F988+F989</f>
        <v>1220</v>
      </c>
      <c r="G984" s="7">
        <f>G985+G986+G987+G988+G989</f>
        <v>0</v>
      </c>
    </row>
    <row r="985" spans="1:7" ht="12.75">
      <c r="A985" s="6"/>
      <c r="B985" s="8">
        <v>2011</v>
      </c>
      <c r="C985" s="7">
        <f>D985+E985+F985+G985</f>
        <v>220</v>
      </c>
      <c r="D985" s="7"/>
      <c r="E985" s="7"/>
      <c r="F985" s="7">
        <v>220</v>
      </c>
      <c r="G985" s="7"/>
    </row>
    <row r="986" spans="1:7" ht="12.75">
      <c r="A986" s="6"/>
      <c r="B986" s="8">
        <v>2012</v>
      </c>
      <c r="C986" s="7">
        <f>D986+E986+F986+G986</f>
        <v>250</v>
      </c>
      <c r="D986" s="7"/>
      <c r="E986" s="7"/>
      <c r="F986" s="7">
        <v>250</v>
      </c>
      <c r="G986" s="7"/>
    </row>
    <row r="987" spans="1:7" ht="12.75">
      <c r="A987" s="6"/>
      <c r="B987" s="8">
        <v>2013</v>
      </c>
      <c r="C987" s="7">
        <f>D987+E987+F987+G987</f>
        <v>250</v>
      </c>
      <c r="D987" s="7"/>
      <c r="E987" s="7"/>
      <c r="F987" s="7">
        <v>250</v>
      </c>
      <c r="G987" s="7"/>
    </row>
    <row r="988" spans="1:7" ht="12.75">
      <c r="A988" s="6"/>
      <c r="B988" s="8">
        <v>2014</v>
      </c>
      <c r="C988" s="7">
        <f>D988+E988+F988+G988</f>
        <v>250</v>
      </c>
      <c r="D988" s="7"/>
      <c r="E988" s="7"/>
      <c r="F988" s="7">
        <v>250</v>
      </c>
      <c r="G988" s="7"/>
    </row>
    <row r="989" spans="1:7" ht="12.75">
      <c r="A989" s="6"/>
      <c r="B989" s="8">
        <v>2015</v>
      </c>
      <c r="C989" s="7">
        <f>D989+E989+F989+G989</f>
        <v>250</v>
      </c>
      <c r="D989" s="7"/>
      <c r="E989" s="7"/>
      <c r="F989" s="7">
        <v>250</v>
      </c>
      <c r="G989" s="7"/>
    </row>
    <row r="990" spans="1:7" ht="337.5">
      <c r="A990" s="6">
        <v>4.117</v>
      </c>
      <c r="B990" s="5" t="s">
        <v>618</v>
      </c>
      <c r="C990" s="7">
        <f>C991+C992+C993+C994+C995</f>
        <v>8087.37</v>
      </c>
      <c r="D990" s="7">
        <f>D991+D992+D993+D994+D995</f>
        <v>0</v>
      </c>
      <c r="E990" s="7">
        <f>E991+E992+E993+E994+E995</f>
        <v>8006.5</v>
      </c>
      <c r="F990" s="7">
        <f>F991+F992+F993+F994+F995</f>
        <v>80.87</v>
      </c>
      <c r="G990" s="7">
        <f>G991+G992+G993+G994+G995</f>
        <v>0</v>
      </c>
    </row>
    <row r="991" spans="1:7" ht="12.75">
      <c r="A991" s="6"/>
      <c r="B991" s="8">
        <v>2011</v>
      </c>
      <c r="C991" s="7">
        <f>D991+E991+F991+G991</f>
        <v>0</v>
      </c>
      <c r="D991" s="7"/>
      <c r="E991" s="7"/>
      <c r="F991" s="7"/>
      <c r="G991" s="7"/>
    </row>
    <row r="992" spans="1:7" ht="12.75">
      <c r="A992" s="6"/>
      <c r="B992" s="8">
        <v>2012</v>
      </c>
      <c r="C992" s="7">
        <f>D992+E992+F992+G992</f>
        <v>0</v>
      </c>
      <c r="D992" s="7"/>
      <c r="E992" s="7"/>
      <c r="F992" s="7"/>
      <c r="G992" s="7"/>
    </row>
    <row r="993" spans="1:7" ht="12.75">
      <c r="A993" s="6"/>
      <c r="B993" s="8">
        <v>2013</v>
      </c>
      <c r="C993" s="7">
        <f>D993+E993+F993+G993</f>
        <v>0</v>
      </c>
      <c r="D993" s="7"/>
      <c r="E993" s="7"/>
      <c r="F993" s="7"/>
      <c r="G993" s="7"/>
    </row>
    <row r="994" spans="1:7" ht="12.75">
      <c r="A994" s="6"/>
      <c r="B994" s="8">
        <v>2014</v>
      </c>
      <c r="C994" s="7">
        <f>D994+E994+F994+G994</f>
        <v>4040</v>
      </c>
      <c r="D994" s="7"/>
      <c r="E994" s="7">
        <v>4000</v>
      </c>
      <c r="F994" s="7">
        <v>40</v>
      </c>
      <c r="G994" s="7"/>
    </row>
    <row r="995" spans="1:7" ht="12.75">
      <c r="A995" s="6"/>
      <c r="B995" s="8">
        <v>2015</v>
      </c>
      <c r="C995" s="7">
        <f>D995+E995+F995+G995</f>
        <v>4047.37</v>
      </c>
      <c r="D995" s="7"/>
      <c r="E995" s="7" t="s">
        <v>996</v>
      </c>
      <c r="F995" s="7" t="s">
        <v>997</v>
      </c>
      <c r="G995" s="7"/>
    </row>
    <row r="996" spans="1:7" ht="303.75">
      <c r="A996" s="6">
        <v>4.118</v>
      </c>
      <c r="B996" s="5" t="s">
        <v>622</v>
      </c>
      <c r="C996" s="7">
        <f>C997+C998+C999+C1000+C1001</f>
        <v>2525.25</v>
      </c>
      <c r="D996" s="7">
        <f>D997+D998+D999+D1000+D1001</f>
        <v>0</v>
      </c>
      <c r="E996" s="7">
        <f>E997+E998+E999+E1000+E1001</f>
        <v>2500</v>
      </c>
      <c r="F996" s="7">
        <f>F997+F998+F999+F1000+F1001</f>
        <v>25.25</v>
      </c>
      <c r="G996" s="7">
        <f>G997+G998+G999+G1000+G1001</f>
        <v>0</v>
      </c>
    </row>
    <row r="997" spans="1:7" ht="12.75">
      <c r="A997" s="6"/>
      <c r="B997" s="8">
        <v>2011</v>
      </c>
      <c r="C997" s="7">
        <f>D997+E997+F997+G997</f>
        <v>0</v>
      </c>
      <c r="D997" s="7"/>
      <c r="E997" s="7"/>
      <c r="F997" s="7"/>
      <c r="G997" s="7"/>
    </row>
    <row r="998" spans="1:7" ht="12.75">
      <c r="A998" s="6"/>
      <c r="B998" s="8">
        <v>2012</v>
      </c>
      <c r="C998" s="7">
        <f>D998+E998+F998+G998</f>
        <v>2525.25</v>
      </c>
      <c r="D998" s="7"/>
      <c r="E998" s="7">
        <v>2500</v>
      </c>
      <c r="F998" s="7" t="s">
        <v>998</v>
      </c>
      <c r="G998" s="7"/>
    </row>
    <row r="999" spans="1:7" ht="12.75">
      <c r="A999" s="6"/>
      <c r="B999" s="8">
        <v>2013</v>
      </c>
      <c r="C999" s="7">
        <f>D999+E999+F999+G999</f>
        <v>0</v>
      </c>
      <c r="D999" s="7"/>
      <c r="E999" s="7"/>
      <c r="F999" s="7"/>
      <c r="G999" s="7"/>
    </row>
    <row r="1000" spans="1:7" ht="12.75">
      <c r="A1000" s="6"/>
      <c r="B1000" s="8">
        <v>2014</v>
      </c>
      <c r="C1000" s="7">
        <f>D1000+E1000+F1000+G1000</f>
        <v>0</v>
      </c>
      <c r="D1000" s="7"/>
      <c r="E1000" s="7"/>
      <c r="F1000" s="7"/>
      <c r="G1000" s="7"/>
    </row>
    <row r="1001" spans="1:7" ht="12.75">
      <c r="A1001" s="6"/>
      <c r="B1001" s="8">
        <v>2015</v>
      </c>
      <c r="C1001" s="7">
        <f>D1001+E1001+F1001+G1001</f>
        <v>0</v>
      </c>
      <c r="D1001" s="7"/>
      <c r="E1001" s="7"/>
      <c r="F1001" s="7"/>
      <c r="G1001" s="7"/>
    </row>
    <row r="1002" spans="1:7" ht="303.75">
      <c r="A1002" s="6">
        <v>4.12</v>
      </c>
      <c r="B1002" s="5" t="s">
        <v>626</v>
      </c>
      <c r="C1002" s="7">
        <f>C1003+C1004+C1005+C1006+C1007</f>
        <v>1313.13</v>
      </c>
      <c r="D1002" s="7">
        <f>D1003+D1004+D1005+D1006+D1007</f>
        <v>0</v>
      </c>
      <c r="E1002" s="7">
        <f>E1003+E1004+E1005+E1006+E1007</f>
        <v>1300</v>
      </c>
      <c r="F1002" s="7">
        <f>F1003+F1004+F1005+F1006+F1007</f>
        <v>13.13</v>
      </c>
      <c r="G1002" s="7">
        <f>G1003+G1004+G1005+G1006+G1007</f>
        <v>0</v>
      </c>
    </row>
    <row r="1003" spans="1:7" ht="12.75">
      <c r="A1003" s="6"/>
      <c r="B1003" s="8">
        <v>2011</v>
      </c>
      <c r="C1003" s="7">
        <f>D1003+E1003+F1003+G1003</f>
        <v>0</v>
      </c>
      <c r="D1003" s="7"/>
      <c r="E1003" s="7"/>
      <c r="F1003" s="7"/>
      <c r="G1003" s="7"/>
    </row>
    <row r="1004" spans="1:7" ht="12.75">
      <c r="A1004" s="6"/>
      <c r="B1004" s="8">
        <v>2012</v>
      </c>
      <c r="C1004" s="7">
        <f>D1004+E1004+F1004+G1004</f>
        <v>1313.13</v>
      </c>
      <c r="D1004" s="7"/>
      <c r="E1004" s="7">
        <v>1300</v>
      </c>
      <c r="F1004" s="7" t="s">
        <v>999</v>
      </c>
      <c r="G1004" s="7"/>
    </row>
    <row r="1005" spans="1:7" ht="12.75">
      <c r="A1005" s="6"/>
      <c r="B1005" s="8">
        <v>2013</v>
      </c>
      <c r="C1005" s="7">
        <f>D1005+E1005+F1005+G1005</f>
        <v>0</v>
      </c>
      <c r="D1005" s="7"/>
      <c r="E1005" s="7"/>
      <c r="F1005" s="7"/>
      <c r="G1005" s="7"/>
    </row>
    <row r="1006" spans="1:7" ht="12.75">
      <c r="A1006" s="6"/>
      <c r="B1006" s="8">
        <v>2014</v>
      </c>
      <c r="C1006" s="7">
        <f>D1006+E1006+F1006+G1006</f>
        <v>0</v>
      </c>
      <c r="D1006" s="7"/>
      <c r="E1006" s="7"/>
      <c r="F1006" s="7"/>
      <c r="G1006" s="7"/>
    </row>
    <row r="1007" spans="1:7" ht="12.75">
      <c r="A1007" s="6"/>
      <c r="B1007" s="8">
        <v>2015</v>
      </c>
      <c r="C1007" s="7">
        <f>D1007+E1007+F1007+G1007</f>
        <v>0</v>
      </c>
      <c r="D1007" s="7"/>
      <c r="E1007" s="7"/>
      <c r="F1007" s="7"/>
      <c r="G1007" s="7"/>
    </row>
    <row r="1008" spans="1:7" ht="303.75">
      <c r="A1008" s="6">
        <v>4.122</v>
      </c>
      <c r="B1008" s="5" t="s">
        <v>628</v>
      </c>
      <c r="C1008" s="7">
        <f>C1009+C1010+C1011+C1012+C1013</f>
        <v>218.51000000000002</v>
      </c>
      <c r="D1008" s="7">
        <f>D1009+D1010+D1011+D1012+D1013</f>
        <v>0</v>
      </c>
      <c r="E1008" s="7">
        <f>E1009+E1010+E1011+E1012+E1013</f>
        <v>216.3</v>
      </c>
      <c r="F1008" s="7">
        <f>F1009+F1010+F1011+F1012+F1013</f>
        <v>2.21</v>
      </c>
      <c r="G1008" s="7">
        <f>G1009+G1010+G1011+G1012+G1013</f>
        <v>0</v>
      </c>
    </row>
    <row r="1009" spans="1:7" ht="12.75">
      <c r="A1009" s="6"/>
      <c r="B1009" s="8">
        <v>2011</v>
      </c>
      <c r="C1009" s="7">
        <f>D1009+E1009+F1009+G1009</f>
        <v>0</v>
      </c>
      <c r="D1009" s="7"/>
      <c r="E1009" s="7"/>
      <c r="F1009" s="7"/>
      <c r="G1009" s="7"/>
    </row>
    <row r="1010" spans="1:7" ht="12.75">
      <c r="A1010" s="6"/>
      <c r="B1010" s="8">
        <v>2012</v>
      </c>
      <c r="C1010" s="7">
        <f>D1010+E1010+F1010+G1010</f>
        <v>218.51000000000002</v>
      </c>
      <c r="D1010" s="7"/>
      <c r="E1010" s="7" t="s">
        <v>1000</v>
      </c>
      <c r="F1010" s="7" t="s">
        <v>1001</v>
      </c>
      <c r="G1010" s="7"/>
    </row>
    <row r="1011" spans="1:7" ht="12.75">
      <c r="A1011" s="6"/>
      <c r="B1011" s="8">
        <v>2013</v>
      </c>
      <c r="C1011" s="7">
        <f>D1011+E1011+F1011+G1011</f>
        <v>0</v>
      </c>
      <c r="D1011" s="7"/>
      <c r="E1011" s="7"/>
      <c r="F1011" s="7"/>
      <c r="G1011" s="7"/>
    </row>
    <row r="1012" spans="1:7" ht="12.75">
      <c r="A1012" s="6"/>
      <c r="B1012" s="8">
        <v>2014</v>
      </c>
      <c r="C1012" s="7">
        <f>D1012+E1012+F1012+G1012</f>
        <v>0</v>
      </c>
      <c r="D1012" s="7"/>
      <c r="E1012" s="7"/>
      <c r="F1012" s="7"/>
      <c r="G1012" s="7"/>
    </row>
    <row r="1013" spans="1:7" ht="12.75">
      <c r="A1013" s="6"/>
      <c r="B1013" s="8">
        <v>2015</v>
      </c>
      <c r="C1013" s="7">
        <f>D1013+E1013+F1013+G1013</f>
        <v>0</v>
      </c>
      <c r="D1013" s="7"/>
      <c r="E1013" s="7"/>
      <c r="F1013" s="7"/>
      <c r="G1013" s="7"/>
    </row>
    <row r="1014" spans="1:7" ht="326.25">
      <c r="A1014" s="6">
        <v>4.123</v>
      </c>
      <c r="B1014" s="5" t="s">
        <v>629</v>
      </c>
      <c r="C1014" s="7">
        <f>C1015+C1016+C1017+C1018+C1019</f>
        <v>3003.23</v>
      </c>
      <c r="D1014" s="7">
        <f>D1015+D1016+D1017+D1018+D1019</f>
        <v>0</v>
      </c>
      <c r="E1014" s="7">
        <f>E1015+E1016+E1017+E1018+E1019</f>
        <v>2972.9</v>
      </c>
      <c r="F1014" s="7">
        <f>F1015+F1016+F1017+F1018+F1019</f>
        <v>30.33</v>
      </c>
      <c r="G1014" s="7">
        <f>G1015+G1016+G1017+G1018+G1019</f>
        <v>0</v>
      </c>
    </row>
    <row r="1015" spans="1:7" ht="12.75">
      <c r="A1015" s="6"/>
      <c r="B1015" s="8">
        <v>2011</v>
      </c>
      <c r="C1015" s="7">
        <f>D1015+E1015+F1015+G1015</f>
        <v>3003.23</v>
      </c>
      <c r="D1015" s="7"/>
      <c r="E1015" s="7" t="s">
        <v>1002</v>
      </c>
      <c r="F1015" s="7" t="s">
        <v>1003</v>
      </c>
      <c r="G1015" s="7"/>
    </row>
    <row r="1016" spans="1:7" ht="12.75">
      <c r="A1016" s="6"/>
      <c r="B1016" s="8">
        <v>2012</v>
      </c>
      <c r="C1016" s="7">
        <f>D1016+E1016+F1016+G1016</f>
        <v>0</v>
      </c>
      <c r="D1016" s="7"/>
      <c r="E1016" s="7"/>
      <c r="F1016" s="7"/>
      <c r="G1016" s="7"/>
    </row>
    <row r="1017" spans="1:7" ht="12.75">
      <c r="A1017" s="6"/>
      <c r="B1017" s="8">
        <v>2013</v>
      </c>
      <c r="C1017" s="7">
        <f>D1017+E1017+F1017+G1017</f>
        <v>0</v>
      </c>
      <c r="D1017" s="7"/>
      <c r="E1017" s="7"/>
      <c r="F1017" s="7"/>
      <c r="G1017" s="7"/>
    </row>
    <row r="1018" spans="1:7" ht="12.75">
      <c r="A1018" s="6"/>
      <c r="B1018" s="8">
        <v>2014</v>
      </c>
      <c r="C1018" s="7">
        <f>D1018+E1018+F1018+G1018</f>
        <v>0</v>
      </c>
      <c r="D1018" s="7"/>
      <c r="E1018" s="7"/>
      <c r="F1018" s="7"/>
      <c r="G1018" s="7"/>
    </row>
    <row r="1019" spans="1:7" ht="12.75">
      <c r="A1019" s="6"/>
      <c r="B1019" s="8">
        <v>2015</v>
      </c>
      <c r="C1019" s="7">
        <f>D1019+E1019+F1019+G1019</f>
        <v>0</v>
      </c>
      <c r="D1019" s="7"/>
      <c r="E1019" s="7"/>
      <c r="F1019" s="7"/>
      <c r="G1019" s="7"/>
    </row>
    <row r="1020" spans="1:7" ht="326.25">
      <c r="A1020" s="6">
        <v>4.124</v>
      </c>
      <c r="B1020" s="5" t="s">
        <v>630</v>
      </c>
      <c r="C1020" s="7">
        <f>C1021+C1022+C1023+C1024+C1025</f>
        <v>3535.35</v>
      </c>
      <c r="D1020" s="7">
        <f>D1021+D1022+D1023+D1024+D1025</f>
        <v>0</v>
      </c>
      <c r="E1020" s="7">
        <f>E1021+E1022+E1023+E1024+E1025</f>
        <v>3500</v>
      </c>
      <c r="F1020" s="7">
        <f>F1021+F1022+F1023+F1024+F1025</f>
        <v>35.35</v>
      </c>
      <c r="G1020" s="7">
        <f>G1021+G1022+G1023+G1024+G1025</f>
        <v>0</v>
      </c>
    </row>
    <row r="1021" spans="1:7" ht="12.75">
      <c r="A1021" s="6"/>
      <c r="B1021" s="8">
        <v>2011</v>
      </c>
      <c r="C1021" s="7">
        <f>D1021+E1021+F1021+G1021</f>
        <v>0</v>
      </c>
      <c r="D1021" s="7"/>
      <c r="E1021" s="7"/>
      <c r="F1021" s="7"/>
      <c r="G1021" s="7"/>
    </row>
    <row r="1022" spans="1:7" ht="12.75">
      <c r="A1022" s="6"/>
      <c r="B1022" s="8">
        <v>2012</v>
      </c>
      <c r="C1022" s="7">
        <f>D1022+E1022+F1022+G1022</f>
        <v>0</v>
      </c>
      <c r="D1022" s="7"/>
      <c r="E1022" s="7"/>
      <c r="F1022" s="7"/>
      <c r="G1022" s="7"/>
    </row>
    <row r="1023" spans="1:7" ht="12.75">
      <c r="A1023" s="6"/>
      <c r="B1023" s="8">
        <v>2013</v>
      </c>
      <c r="C1023" s="7">
        <f>D1023+E1023+F1023+G1023</f>
        <v>3535.35</v>
      </c>
      <c r="D1023" s="7"/>
      <c r="E1023" s="7">
        <v>3500</v>
      </c>
      <c r="F1023" s="7" t="s">
        <v>1004</v>
      </c>
      <c r="G1023" s="7"/>
    </row>
    <row r="1024" spans="1:7" ht="12.75">
      <c r="A1024" s="6"/>
      <c r="B1024" s="8">
        <v>2014</v>
      </c>
      <c r="C1024" s="7">
        <f>D1024+E1024+F1024+G1024</f>
        <v>0</v>
      </c>
      <c r="D1024" s="7"/>
      <c r="E1024" s="7"/>
      <c r="F1024" s="7"/>
      <c r="G1024" s="7"/>
    </row>
    <row r="1025" spans="1:7" ht="12.75">
      <c r="A1025" s="6"/>
      <c r="B1025" s="8">
        <v>2015</v>
      </c>
      <c r="C1025" s="7">
        <f>D1025+E1025+F1025+G1025</f>
        <v>0</v>
      </c>
      <c r="D1025" s="7"/>
      <c r="E1025" s="7"/>
      <c r="F1025" s="7"/>
      <c r="G1025" s="7"/>
    </row>
    <row r="1026" spans="1:7" ht="371.25">
      <c r="A1026" s="6">
        <v>4.125</v>
      </c>
      <c r="B1026" s="5" t="s">
        <v>631</v>
      </c>
      <c r="C1026" s="7">
        <f>C1027+C1028+C1029+C1030+C1031</f>
        <v>1948.49</v>
      </c>
      <c r="D1026" s="7">
        <f>D1027+D1028+D1029+D1030+D1031</f>
        <v>0</v>
      </c>
      <c r="E1026" s="7">
        <f>E1027+E1028+E1029+E1030+E1031</f>
        <v>1928.8</v>
      </c>
      <c r="F1026" s="7">
        <f>F1027+F1028+F1029+F1030+F1031</f>
        <v>19.69</v>
      </c>
      <c r="G1026" s="7">
        <f>G1027+G1028+G1029+G1030+G1031</f>
        <v>0</v>
      </c>
    </row>
    <row r="1027" spans="1:7" ht="12.75">
      <c r="A1027" s="6"/>
      <c r="B1027" s="8">
        <v>2011</v>
      </c>
      <c r="C1027" s="7">
        <f>D1027+E1027+F1027+G1027</f>
        <v>1948.49</v>
      </c>
      <c r="D1027" s="7"/>
      <c r="E1027" s="7" t="s">
        <v>1005</v>
      </c>
      <c r="F1027" s="7" t="s">
        <v>1006</v>
      </c>
      <c r="G1027" s="7"/>
    </row>
    <row r="1028" spans="1:7" ht="12.75">
      <c r="A1028" s="6"/>
      <c r="B1028" s="8">
        <v>2012</v>
      </c>
      <c r="C1028" s="7">
        <f>D1028+E1028+F1028+G1028</f>
        <v>0</v>
      </c>
      <c r="D1028" s="7"/>
      <c r="E1028" s="7"/>
      <c r="F1028" s="7"/>
      <c r="G1028" s="7"/>
    </row>
    <row r="1029" spans="1:7" ht="12.75">
      <c r="A1029" s="6"/>
      <c r="B1029" s="8">
        <v>2013</v>
      </c>
      <c r="C1029" s="7">
        <f>D1029+E1029+F1029+G1029</f>
        <v>0</v>
      </c>
      <c r="D1029" s="7"/>
      <c r="E1029" s="7"/>
      <c r="F1029" s="7"/>
      <c r="G1029" s="7"/>
    </row>
    <row r="1030" spans="1:7" ht="12.75">
      <c r="A1030" s="6"/>
      <c r="B1030" s="8">
        <v>2014</v>
      </c>
      <c r="C1030" s="7">
        <f>D1030+E1030+F1030+G1030</f>
        <v>0</v>
      </c>
      <c r="D1030" s="7"/>
      <c r="E1030" s="7"/>
      <c r="F1030" s="7"/>
      <c r="G1030" s="7"/>
    </row>
    <row r="1031" spans="1:7" ht="12.75">
      <c r="A1031" s="6"/>
      <c r="B1031" s="8">
        <v>2015</v>
      </c>
      <c r="C1031" s="7">
        <f>D1031+E1031+F1031+G1031</f>
        <v>0</v>
      </c>
      <c r="D1031" s="7"/>
      <c r="E1031" s="7"/>
      <c r="F1031" s="7"/>
      <c r="G1031" s="7"/>
    </row>
    <row r="1032" spans="1:7" ht="303.75">
      <c r="A1032" s="6">
        <v>4.126</v>
      </c>
      <c r="B1032" s="5" t="s">
        <v>632</v>
      </c>
      <c r="C1032" s="7">
        <f>C1033+C1034+C1035+C1036+C1037</f>
        <v>1665.4499999999998</v>
      </c>
      <c r="D1032" s="7">
        <f>D1033+D1034+D1035+D1036+D1037</f>
        <v>0</v>
      </c>
      <c r="E1032" s="7">
        <f>E1033+E1034+E1035+E1036+E1037</f>
        <v>1648.6</v>
      </c>
      <c r="F1032" s="7">
        <f>F1033+F1034+F1035+F1036+F1037</f>
        <v>16.85</v>
      </c>
      <c r="G1032" s="7">
        <f>G1033+G1034+G1035+G1036+G1037</f>
        <v>0</v>
      </c>
    </row>
    <row r="1033" spans="1:7" ht="12.75">
      <c r="A1033" s="6"/>
      <c r="B1033" s="8">
        <v>2011</v>
      </c>
      <c r="C1033" s="7">
        <f>D1033+E1033+F1033+G1033</f>
        <v>0</v>
      </c>
      <c r="D1033" s="7"/>
      <c r="E1033" s="7"/>
      <c r="F1033" s="7"/>
      <c r="G1033" s="7"/>
    </row>
    <row r="1034" spans="1:7" ht="12.75">
      <c r="A1034" s="6"/>
      <c r="B1034" s="8">
        <v>2012</v>
      </c>
      <c r="C1034" s="7">
        <f>D1034+E1034+F1034+G1034</f>
        <v>0</v>
      </c>
      <c r="D1034" s="7"/>
      <c r="E1034" s="7"/>
      <c r="F1034" s="7"/>
      <c r="G1034" s="7"/>
    </row>
    <row r="1035" spans="1:7" ht="12.75">
      <c r="A1035" s="6"/>
      <c r="B1035" s="8">
        <v>2013</v>
      </c>
      <c r="C1035" s="7">
        <f>D1035+E1035+F1035+G1035</f>
        <v>1665.4499999999998</v>
      </c>
      <c r="D1035" s="7"/>
      <c r="E1035" s="7" t="s">
        <v>1007</v>
      </c>
      <c r="F1035" s="7" t="s">
        <v>1008</v>
      </c>
      <c r="G1035" s="7"/>
    </row>
    <row r="1036" spans="1:7" ht="12.75">
      <c r="A1036" s="6"/>
      <c r="B1036" s="8">
        <v>2014</v>
      </c>
      <c r="C1036" s="7">
        <f>D1036+E1036+F1036+G1036</f>
        <v>0</v>
      </c>
      <c r="D1036" s="7"/>
      <c r="E1036" s="7"/>
      <c r="F1036" s="7"/>
      <c r="G1036" s="7"/>
    </row>
    <row r="1037" spans="1:7" ht="12.75">
      <c r="A1037" s="6"/>
      <c r="B1037" s="8">
        <v>2015</v>
      </c>
      <c r="C1037" s="7">
        <f>D1037+E1037+F1037+G1037</f>
        <v>0</v>
      </c>
      <c r="D1037" s="7"/>
      <c r="E1037" s="7"/>
      <c r="F1037" s="7"/>
      <c r="G1037" s="7"/>
    </row>
    <row r="1038" spans="1:7" ht="292.5">
      <c r="A1038" s="6">
        <v>4.127</v>
      </c>
      <c r="B1038" s="5" t="s">
        <v>633</v>
      </c>
      <c r="C1038" s="7">
        <f>C1039+C1040+C1041+C1042+C1043</f>
        <v>1399.95</v>
      </c>
      <c r="D1038" s="7">
        <f>D1039+D1040+D1041+D1042+D1043</f>
        <v>0</v>
      </c>
      <c r="E1038" s="7">
        <f>E1039+E1040+E1041+E1042+E1043</f>
        <v>1385.8</v>
      </c>
      <c r="F1038" s="7">
        <f>F1039+F1040+F1041+F1042+F1043</f>
        <v>14.15</v>
      </c>
      <c r="G1038" s="7">
        <f>G1039+G1040+G1041+G1042+G1043</f>
        <v>0</v>
      </c>
    </row>
    <row r="1039" spans="1:7" ht="12.75">
      <c r="A1039" s="6"/>
      <c r="B1039" s="8">
        <v>2011</v>
      </c>
      <c r="C1039" s="7">
        <f>D1039+E1039+F1039+G1039</f>
        <v>0</v>
      </c>
      <c r="D1039" s="7"/>
      <c r="E1039" s="7"/>
      <c r="F1039" s="7"/>
      <c r="G1039" s="7"/>
    </row>
    <row r="1040" spans="1:7" ht="12.75">
      <c r="A1040" s="6"/>
      <c r="B1040" s="8">
        <v>2012</v>
      </c>
      <c r="C1040" s="7">
        <f>D1040+E1040+F1040+G1040</f>
        <v>1399.95</v>
      </c>
      <c r="D1040" s="7"/>
      <c r="E1040" s="7" t="s">
        <v>1009</v>
      </c>
      <c r="F1040" s="7" t="s">
        <v>1010</v>
      </c>
      <c r="G1040" s="7"/>
    </row>
    <row r="1041" spans="1:7" ht="12.75">
      <c r="A1041" s="6"/>
      <c r="B1041" s="8">
        <v>2013</v>
      </c>
      <c r="C1041" s="7">
        <f>D1041+E1041+F1041+G1041</f>
        <v>0</v>
      </c>
      <c r="D1041" s="7"/>
      <c r="E1041" s="7"/>
      <c r="F1041" s="7"/>
      <c r="G1041" s="7"/>
    </row>
    <row r="1042" spans="1:7" ht="12.75">
      <c r="A1042" s="6"/>
      <c r="B1042" s="8">
        <v>2014</v>
      </c>
      <c r="C1042" s="7">
        <f>D1042+E1042+F1042+G1042</f>
        <v>0</v>
      </c>
      <c r="D1042" s="7"/>
      <c r="E1042" s="7"/>
      <c r="F1042" s="7"/>
      <c r="G1042" s="7"/>
    </row>
    <row r="1043" spans="1:7" ht="12.75">
      <c r="A1043" s="6"/>
      <c r="B1043" s="8">
        <v>2015</v>
      </c>
      <c r="C1043" s="7">
        <f>D1043+E1043+F1043+G1043</f>
        <v>0</v>
      </c>
      <c r="D1043" s="7"/>
      <c r="E1043" s="7"/>
      <c r="F1043" s="7"/>
      <c r="G1043" s="7"/>
    </row>
    <row r="1044" spans="1:7" ht="303.75">
      <c r="A1044" s="6">
        <v>4.128</v>
      </c>
      <c r="B1044" s="5" t="s">
        <v>634</v>
      </c>
      <c r="C1044" s="7">
        <f>C1045+C1046+C1047+C1048+C1049</f>
        <v>3889.69</v>
      </c>
      <c r="D1044" s="7">
        <f>D1045+D1046+D1047+D1048+D1049</f>
        <v>0</v>
      </c>
      <c r="E1044" s="7">
        <f>E1045+E1046+E1047+E1048+E1049</f>
        <v>3850.39</v>
      </c>
      <c r="F1044" s="7">
        <f>F1045+F1046+F1047+F1048+F1049</f>
        <v>39.3</v>
      </c>
      <c r="G1044" s="7">
        <f>G1045+G1046+G1047+G1048+G1049</f>
        <v>0</v>
      </c>
    </row>
    <row r="1045" spans="1:7" ht="12.75">
      <c r="A1045" s="6"/>
      <c r="B1045" s="8">
        <v>2011</v>
      </c>
      <c r="C1045" s="7">
        <f>D1045+E1045+F1045+G1045</f>
        <v>0</v>
      </c>
      <c r="D1045" s="7"/>
      <c r="E1045" s="7"/>
      <c r="F1045" s="7"/>
      <c r="G1045" s="7"/>
    </row>
    <row r="1046" spans="1:7" ht="12.75">
      <c r="A1046" s="6"/>
      <c r="B1046" s="8">
        <v>2012</v>
      </c>
      <c r="C1046" s="7">
        <f>D1046+E1046+F1046+G1046</f>
        <v>0</v>
      </c>
      <c r="D1046" s="7"/>
      <c r="E1046" s="7"/>
      <c r="F1046" s="7"/>
      <c r="G1046" s="7"/>
    </row>
    <row r="1047" spans="1:7" ht="12.75">
      <c r="A1047" s="6"/>
      <c r="B1047" s="8">
        <v>2013</v>
      </c>
      <c r="C1047" s="7">
        <f>D1047+E1047+F1047+G1047</f>
        <v>3889.69</v>
      </c>
      <c r="D1047" s="7"/>
      <c r="E1047" s="7" t="s">
        <v>1011</v>
      </c>
      <c r="F1047" s="7" t="s">
        <v>1012</v>
      </c>
      <c r="G1047" s="7"/>
    </row>
    <row r="1048" spans="1:7" ht="12.75">
      <c r="A1048" s="6"/>
      <c r="B1048" s="8">
        <v>2014</v>
      </c>
      <c r="C1048" s="7">
        <f>D1048+E1048+F1048+G1048</f>
        <v>0</v>
      </c>
      <c r="D1048" s="7"/>
      <c r="E1048" s="7"/>
      <c r="F1048" s="7"/>
      <c r="G1048" s="7"/>
    </row>
    <row r="1049" spans="1:7" ht="12.75">
      <c r="A1049" s="6"/>
      <c r="B1049" s="8">
        <v>2015</v>
      </c>
      <c r="C1049" s="7">
        <f>D1049+E1049+F1049+G1049</f>
        <v>0</v>
      </c>
      <c r="D1049" s="7"/>
      <c r="E1049" s="7"/>
      <c r="F1049" s="7"/>
      <c r="G1049" s="7"/>
    </row>
    <row r="1050" spans="1:7" ht="303.75">
      <c r="A1050" s="6">
        <v>4.129</v>
      </c>
      <c r="B1050" s="5" t="s">
        <v>635</v>
      </c>
      <c r="C1050" s="7">
        <f>C1051+C1052+C1053+C1054+C1055</f>
        <v>1974.15</v>
      </c>
      <c r="D1050" s="7">
        <f>D1051+D1052+D1053+D1054+D1055</f>
        <v>0</v>
      </c>
      <c r="E1050" s="7">
        <f>E1051+E1052+E1053+E1054+E1055</f>
        <v>1954.2</v>
      </c>
      <c r="F1050" s="7">
        <f>F1051+F1052+F1053+F1054+F1055</f>
        <v>19.95</v>
      </c>
      <c r="G1050" s="7">
        <f>G1051+G1052+G1053+G1054+G1055</f>
        <v>0</v>
      </c>
    </row>
    <row r="1051" spans="1:7" ht="12.75">
      <c r="A1051" s="6"/>
      <c r="B1051" s="8">
        <v>2011</v>
      </c>
      <c r="C1051" s="7">
        <f>D1051+E1051+F1051+G1051</f>
        <v>0</v>
      </c>
      <c r="D1051" s="7"/>
      <c r="E1051" s="7"/>
      <c r="F1051" s="7"/>
      <c r="G1051" s="7"/>
    </row>
    <row r="1052" spans="1:7" ht="12.75">
      <c r="A1052" s="6"/>
      <c r="B1052" s="8">
        <v>2012</v>
      </c>
      <c r="C1052" s="7">
        <f>D1052+E1052+F1052+G1052</f>
        <v>1974.15</v>
      </c>
      <c r="D1052" s="7"/>
      <c r="E1052" s="7" t="s">
        <v>1013</v>
      </c>
      <c r="F1052" s="7" t="s">
        <v>1014</v>
      </c>
      <c r="G1052" s="7"/>
    </row>
    <row r="1053" spans="1:7" ht="12.75">
      <c r="A1053" s="6"/>
      <c r="B1053" s="8">
        <v>2013</v>
      </c>
      <c r="C1053" s="7">
        <f>D1053+E1053+F1053+G1053</f>
        <v>0</v>
      </c>
      <c r="D1053" s="7"/>
      <c r="E1053" s="7"/>
      <c r="F1053" s="7"/>
      <c r="G1053" s="7"/>
    </row>
    <row r="1054" spans="1:7" ht="12.75">
      <c r="A1054" s="6"/>
      <c r="B1054" s="8">
        <v>2014</v>
      </c>
      <c r="C1054" s="7">
        <f>D1054+E1054+F1054+G1054</f>
        <v>0</v>
      </c>
      <c r="D1054" s="7"/>
      <c r="E1054" s="7"/>
      <c r="F1054" s="7"/>
      <c r="G1054" s="7"/>
    </row>
    <row r="1055" spans="1:7" ht="12.75">
      <c r="A1055" s="6"/>
      <c r="B1055" s="8">
        <v>2015</v>
      </c>
      <c r="C1055" s="7">
        <f>D1055+E1055+F1055+G1055</f>
        <v>0</v>
      </c>
      <c r="D1055" s="7"/>
      <c r="E1055" s="7"/>
      <c r="F1055" s="7"/>
      <c r="G1055" s="7"/>
    </row>
    <row r="1056" spans="1:7" ht="292.5">
      <c r="A1056" s="13">
        <v>4.13</v>
      </c>
      <c r="B1056" s="5" t="s">
        <v>636</v>
      </c>
      <c r="C1056" s="7">
        <f>C1057+C1058+C1059+C1060+C1061</f>
        <v>265.9</v>
      </c>
      <c r="D1056" s="7">
        <f>D1057+D1058+D1059+D1060+D1061</f>
        <v>0</v>
      </c>
      <c r="E1056" s="7">
        <f>E1057+E1058+E1059+E1060+E1061</f>
        <v>263.2</v>
      </c>
      <c r="F1056" s="7">
        <f>F1057+F1058+F1059+F1060+F1061</f>
        <v>2.7</v>
      </c>
      <c r="G1056" s="7">
        <f>G1057+G1058+G1059+G1060+G1061</f>
        <v>0</v>
      </c>
    </row>
    <row r="1057" spans="1:7" ht="12.75">
      <c r="A1057" s="6"/>
      <c r="B1057" s="8">
        <v>2011</v>
      </c>
      <c r="C1057" s="7">
        <f>D1057+E1057+F1057+G1057</f>
        <v>0</v>
      </c>
      <c r="D1057" s="7"/>
      <c r="E1057" s="7"/>
      <c r="F1057" s="7"/>
      <c r="G1057" s="7"/>
    </row>
    <row r="1058" spans="1:7" ht="12.75">
      <c r="A1058" s="6"/>
      <c r="B1058" s="8">
        <v>2012</v>
      </c>
      <c r="C1058" s="7">
        <f>D1058+E1058+F1058+G1058</f>
        <v>0</v>
      </c>
      <c r="D1058" s="7"/>
      <c r="E1058" s="7"/>
      <c r="F1058" s="7"/>
      <c r="G1058" s="7"/>
    </row>
    <row r="1059" spans="1:7" ht="12.75">
      <c r="A1059" s="6"/>
      <c r="B1059" s="8">
        <v>2013</v>
      </c>
      <c r="C1059" s="7">
        <f>D1059+E1059+F1059+G1059</f>
        <v>265.9</v>
      </c>
      <c r="D1059" s="7"/>
      <c r="E1059" s="7" t="s">
        <v>1015</v>
      </c>
      <c r="F1059" s="7" t="s">
        <v>1016</v>
      </c>
      <c r="G1059" s="7"/>
    </row>
    <row r="1060" spans="1:7" ht="12.75">
      <c r="A1060" s="6"/>
      <c r="B1060" s="8">
        <v>2014</v>
      </c>
      <c r="C1060" s="7">
        <f>D1060+E1060+F1060+G1060</f>
        <v>0</v>
      </c>
      <c r="D1060" s="7"/>
      <c r="E1060" s="7"/>
      <c r="F1060" s="7"/>
      <c r="G1060" s="7"/>
    </row>
    <row r="1061" spans="1:7" ht="12.75">
      <c r="A1061" s="6"/>
      <c r="B1061" s="8">
        <v>2015</v>
      </c>
      <c r="C1061" s="7">
        <f>D1061+E1061+F1061+G1061</f>
        <v>0</v>
      </c>
      <c r="D1061" s="7"/>
      <c r="E1061" s="7"/>
      <c r="F1061" s="7"/>
      <c r="G1061" s="7"/>
    </row>
    <row r="1062" spans="1:7" ht="315">
      <c r="A1062" s="6">
        <v>4.131</v>
      </c>
      <c r="B1062" s="5" t="s">
        <v>637</v>
      </c>
      <c r="C1062" s="7">
        <f>C1063+C1064+C1065+C1066+C1067</f>
        <v>437.02000000000004</v>
      </c>
      <c r="D1062" s="7">
        <f>D1063+D1064+D1065+D1066+D1067</f>
        <v>0</v>
      </c>
      <c r="E1062" s="7">
        <f>E1063+E1064+E1065+E1066+E1067</f>
        <v>432.6</v>
      </c>
      <c r="F1062" s="7">
        <f>F1063+F1064+F1065+F1066+F1067</f>
        <v>4.42</v>
      </c>
      <c r="G1062" s="7">
        <f>G1063+G1064+G1065+G1066+G1067</f>
        <v>0</v>
      </c>
    </row>
    <row r="1063" spans="1:7" ht="12.75">
      <c r="A1063" s="6"/>
      <c r="B1063" s="8">
        <v>2011</v>
      </c>
      <c r="C1063" s="7">
        <f>D1063+E1063+F1063+G1063</f>
        <v>0</v>
      </c>
      <c r="D1063" s="7"/>
      <c r="E1063" s="7"/>
      <c r="F1063" s="7"/>
      <c r="G1063" s="7"/>
    </row>
    <row r="1064" spans="1:7" ht="12.75">
      <c r="A1064" s="6"/>
      <c r="B1064" s="8">
        <v>2012</v>
      </c>
      <c r="C1064" s="7">
        <f>D1064+E1064+F1064+G1064</f>
        <v>0</v>
      </c>
      <c r="D1064" s="7"/>
      <c r="E1064" s="7"/>
      <c r="F1064" s="7"/>
      <c r="G1064" s="7"/>
    </row>
    <row r="1065" spans="1:7" ht="12.75">
      <c r="A1065" s="6"/>
      <c r="B1065" s="8">
        <v>2013</v>
      </c>
      <c r="C1065" s="7">
        <f>D1065+E1065+F1065+G1065</f>
        <v>0</v>
      </c>
      <c r="D1065" s="7"/>
      <c r="E1065" s="7"/>
      <c r="F1065" s="7"/>
      <c r="G1065" s="7"/>
    </row>
    <row r="1066" spans="1:7" ht="12.75">
      <c r="A1066" s="6"/>
      <c r="B1066" s="8">
        <v>2014</v>
      </c>
      <c r="C1066" s="7">
        <f>D1066+E1066+F1066+G1066</f>
        <v>437.02000000000004</v>
      </c>
      <c r="D1066" s="7"/>
      <c r="E1066" s="7" t="s">
        <v>1017</v>
      </c>
      <c r="F1066" s="7" t="s">
        <v>1018</v>
      </c>
      <c r="G1066" s="7"/>
    </row>
    <row r="1067" spans="1:7" ht="12.75">
      <c r="A1067" s="6"/>
      <c r="B1067" s="8">
        <v>2015</v>
      </c>
      <c r="C1067" s="7">
        <f>D1067+E1067+F1067+G1067</f>
        <v>0</v>
      </c>
      <c r="D1067" s="7"/>
      <c r="E1067" s="7"/>
      <c r="F1067" s="7"/>
      <c r="G1067" s="7"/>
    </row>
    <row r="1068" spans="1:7" ht="101.25">
      <c r="A1068" s="6">
        <v>4.132</v>
      </c>
      <c r="B1068" s="5" t="s">
        <v>638</v>
      </c>
      <c r="C1068" s="7">
        <f>C1069+C1070+C1071+C1072+C1073</f>
        <v>31220</v>
      </c>
      <c r="D1068" s="7">
        <f>D1069+D1070+D1071+D1072+D1073</f>
        <v>0</v>
      </c>
      <c r="E1068" s="7">
        <f>E1069+E1070+E1071+E1072+E1073</f>
        <v>30000</v>
      </c>
      <c r="F1068" s="7">
        <f>F1069+F1070+F1071+F1072+F1073</f>
        <v>1220</v>
      </c>
      <c r="G1068" s="7">
        <f>G1069+G1070+G1071+G1072+G1073</f>
        <v>0</v>
      </c>
    </row>
    <row r="1069" spans="1:7" ht="12.75">
      <c r="A1069" s="6"/>
      <c r="B1069" s="8">
        <v>2011</v>
      </c>
      <c r="C1069" s="7">
        <f>D1069+E1069+F1069+G1069</f>
        <v>720</v>
      </c>
      <c r="D1069" s="7"/>
      <c r="E1069" s="7"/>
      <c r="F1069" s="7">
        <v>720</v>
      </c>
      <c r="G1069" s="7"/>
    </row>
    <row r="1070" spans="1:7" ht="12.75">
      <c r="A1070" s="6"/>
      <c r="B1070" s="8">
        <v>2012</v>
      </c>
      <c r="C1070" s="7">
        <f>D1070+E1070+F1070+G1070</f>
        <v>200</v>
      </c>
      <c r="D1070" s="7"/>
      <c r="E1070" s="7"/>
      <c r="F1070" s="7">
        <v>200</v>
      </c>
      <c r="G1070" s="7"/>
    </row>
    <row r="1071" spans="1:7" ht="12.75">
      <c r="A1071" s="6"/>
      <c r="B1071" s="8">
        <v>2013</v>
      </c>
      <c r="C1071" s="7">
        <f>D1071+E1071+F1071+G1071</f>
        <v>0</v>
      </c>
      <c r="D1071" s="7"/>
      <c r="E1071" s="7"/>
      <c r="F1071" s="7"/>
      <c r="G1071" s="7"/>
    </row>
    <row r="1072" spans="1:7" ht="12.75">
      <c r="A1072" s="6"/>
      <c r="B1072" s="8">
        <v>2014</v>
      </c>
      <c r="C1072" s="7">
        <f>D1072+E1072+F1072+G1072</f>
        <v>15150</v>
      </c>
      <c r="D1072" s="7"/>
      <c r="E1072" s="7">
        <v>15000</v>
      </c>
      <c r="F1072" s="7">
        <v>150</v>
      </c>
      <c r="G1072" s="7"/>
    </row>
    <row r="1073" spans="1:7" ht="12.75">
      <c r="A1073" s="6"/>
      <c r="B1073" s="8">
        <v>2015</v>
      </c>
      <c r="C1073" s="7">
        <f>D1073+E1073+F1073+G1073</f>
        <v>15150</v>
      </c>
      <c r="D1073" s="7"/>
      <c r="E1073" s="7">
        <v>15000</v>
      </c>
      <c r="F1073" s="7">
        <v>150</v>
      </c>
      <c r="G1073" s="7"/>
    </row>
    <row r="1074" spans="1:7" ht="202.5">
      <c r="A1074" s="6">
        <v>4.133</v>
      </c>
      <c r="B1074" s="5" t="s">
        <v>644</v>
      </c>
      <c r="C1074" s="7">
        <f>C1075+C1076+C1077+C1078+C1079</f>
        <v>2043.2</v>
      </c>
      <c r="D1074" s="7">
        <f>D1075+D1076+D1077+D1078+D1079</f>
        <v>0</v>
      </c>
      <c r="E1074" s="7">
        <f>E1075+E1076+E1077+E1078+E1079</f>
        <v>1838.9</v>
      </c>
      <c r="F1074" s="7">
        <f>F1075+F1076+F1077+F1078+F1079</f>
        <v>204.3</v>
      </c>
      <c r="G1074" s="7">
        <f>G1075+G1076+G1077+G1078+G1079</f>
        <v>0</v>
      </c>
    </row>
    <row r="1075" spans="1:7" ht="12.75">
      <c r="A1075" s="6"/>
      <c r="B1075" s="8">
        <v>2011</v>
      </c>
      <c r="C1075" s="7">
        <f>D1075+E1075+F1075+G1075</f>
        <v>2043.2</v>
      </c>
      <c r="D1075" s="7"/>
      <c r="E1075" s="7" t="s">
        <v>1019</v>
      </c>
      <c r="F1075" s="7" t="s">
        <v>1020</v>
      </c>
      <c r="G1075" s="7"/>
    </row>
    <row r="1076" spans="1:7" ht="12.75">
      <c r="A1076" s="6"/>
      <c r="B1076" s="8">
        <v>2012</v>
      </c>
      <c r="C1076" s="7">
        <f>D1076+E1076+F1076+G1076</f>
        <v>0</v>
      </c>
      <c r="D1076" s="7"/>
      <c r="E1076" s="7"/>
      <c r="F1076" s="7"/>
      <c r="G1076" s="7"/>
    </row>
    <row r="1077" spans="1:7" ht="12.75">
      <c r="A1077" s="6"/>
      <c r="B1077" s="8">
        <v>2013</v>
      </c>
      <c r="C1077" s="7">
        <f>D1077+E1077+F1077+G1077</f>
        <v>0</v>
      </c>
      <c r="D1077" s="7"/>
      <c r="E1077" s="7"/>
      <c r="F1077" s="7"/>
      <c r="G1077" s="7"/>
    </row>
    <row r="1078" spans="1:7" ht="12.75">
      <c r="A1078" s="6"/>
      <c r="B1078" s="8">
        <v>2014</v>
      </c>
      <c r="C1078" s="7">
        <f>D1078+E1078+F1078+G1078</f>
        <v>0</v>
      </c>
      <c r="D1078" s="7"/>
      <c r="E1078" s="7"/>
      <c r="F1078" s="7"/>
      <c r="G1078" s="7"/>
    </row>
    <row r="1079" spans="1:7" ht="12.75">
      <c r="A1079" s="6"/>
      <c r="B1079" s="8">
        <v>2015</v>
      </c>
      <c r="C1079" s="7">
        <f>D1079+E1079+F1079+G1079</f>
        <v>0</v>
      </c>
      <c r="D1079" s="7"/>
      <c r="E1079" s="7"/>
      <c r="F1079" s="7"/>
      <c r="G1079" s="7"/>
    </row>
    <row r="1080" spans="1:7" ht="78.75">
      <c r="A1080" s="6">
        <v>4.135</v>
      </c>
      <c r="B1080" s="5" t="s">
        <v>650</v>
      </c>
      <c r="C1080" s="7">
        <f>C1081+C1082+C1083+C1084+C1085</f>
        <v>594.4</v>
      </c>
      <c r="D1080" s="7">
        <f>D1081+D1082+D1083+D1084+D1085</f>
        <v>0</v>
      </c>
      <c r="E1080" s="7">
        <f>E1081+E1082+E1083+E1084+E1085</f>
        <v>540.4</v>
      </c>
      <c r="F1080" s="7">
        <f>F1081+F1082+F1083+F1084+F1085</f>
        <v>54</v>
      </c>
      <c r="G1080" s="7">
        <f>G1081+G1082+G1083+G1084+G1085</f>
        <v>0</v>
      </c>
    </row>
    <row r="1081" spans="1:7" ht="12.75">
      <c r="A1081" s="6"/>
      <c r="B1081" s="8">
        <v>2011</v>
      </c>
      <c r="C1081" s="7">
        <f>D1081+E1081+F1081+G1081</f>
        <v>0</v>
      </c>
      <c r="D1081" s="7"/>
      <c r="E1081" s="7"/>
      <c r="F1081" s="7"/>
      <c r="G1081" s="7"/>
    </row>
    <row r="1082" spans="1:7" ht="12.75">
      <c r="A1082" s="6"/>
      <c r="B1082" s="8">
        <v>2012</v>
      </c>
      <c r="C1082" s="7">
        <f>D1082+E1082+F1082+G1082</f>
        <v>0</v>
      </c>
      <c r="D1082" s="7"/>
      <c r="E1082" s="7"/>
      <c r="F1082" s="7"/>
      <c r="G1082" s="7"/>
    </row>
    <row r="1083" spans="1:7" ht="12.75">
      <c r="A1083" s="6"/>
      <c r="B1083" s="8">
        <v>2013</v>
      </c>
      <c r="C1083" s="7">
        <f>D1083+E1083+F1083+G1083</f>
        <v>0</v>
      </c>
      <c r="D1083" s="7"/>
      <c r="E1083" s="7"/>
      <c r="F1083" s="7"/>
      <c r="G1083" s="7"/>
    </row>
    <row r="1084" spans="1:7" ht="12.75">
      <c r="A1084" s="6"/>
      <c r="B1084" s="8">
        <v>2014</v>
      </c>
      <c r="C1084" s="7">
        <f>D1084+E1084+F1084+G1084</f>
        <v>594.4</v>
      </c>
      <c r="D1084" s="7"/>
      <c r="E1084" s="7" t="s">
        <v>1021</v>
      </c>
      <c r="F1084" s="7">
        <v>54</v>
      </c>
      <c r="G1084" s="7"/>
    </row>
    <row r="1085" spans="1:7" ht="12.75">
      <c r="A1085" s="6"/>
      <c r="B1085" s="8">
        <v>2015</v>
      </c>
      <c r="C1085" s="7">
        <f>D1085+E1085+F1085+G1085</f>
        <v>0</v>
      </c>
      <c r="D1085" s="7"/>
      <c r="E1085" s="7"/>
      <c r="F1085" s="7"/>
      <c r="G1085" s="7"/>
    </row>
    <row r="1086" spans="1:7" ht="101.25">
      <c r="A1086" s="6">
        <v>4.136</v>
      </c>
      <c r="B1086" s="5" t="s">
        <v>651</v>
      </c>
      <c r="C1086" s="7">
        <f>C1087+C1088+C1089+C1090+C1091</f>
        <v>606</v>
      </c>
      <c r="D1086" s="7">
        <f>D1087+D1088+D1089+D1090+D1091</f>
        <v>0</v>
      </c>
      <c r="E1086" s="7">
        <f>E1087+E1088+E1089+E1090+E1091</f>
        <v>550.9</v>
      </c>
      <c r="F1086" s="7">
        <f>F1087+F1088+F1089+F1090+F1091</f>
        <v>55.1</v>
      </c>
      <c r="G1086" s="7">
        <f>G1087+G1088+G1089+G1090+G1091</f>
        <v>0</v>
      </c>
    </row>
    <row r="1087" spans="1:7" ht="12.75">
      <c r="A1087" s="6"/>
      <c r="B1087" s="8">
        <v>2011</v>
      </c>
      <c r="C1087" s="7">
        <f>D1087+E1087+F1087+G1087</f>
        <v>0</v>
      </c>
      <c r="D1087" s="7"/>
      <c r="E1087" s="7"/>
      <c r="F1087" s="7"/>
      <c r="G1087" s="7"/>
    </row>
    <row r="1088" spans="1:7" ht="12.75">
      <c r="A1088" s="6"/>
      <c r="B1088" s="8">
        <v>2012</v>
      </c>
      <c r="C1088" s="7">
        <f>D1088+E1088+F1088+G1088</f>
        <v>0</v>
      </c>
      <c r="D1088" s="7"/>
      <c r="E1088" s="7"/>
      <c r="F1088" s="7"/>
      <c r="G1088" s="7"/>
    </row>
    <row r="1089" spans="1:7" ht="12.75">
      <c r="A1089" s="6"/>
      <c r="B1089" s="8">
        <v>2013</v>
      </c>
      <c r="C1089" s="7">
        <f>D1089+E1089+F1089+G1089</f>
        <v>0</v>
      </c>
      <c r="D1089" s="7"/>
      <c r="E1089" s="7"/>
      <c r="F1089" s="7"/>
      <c r="G1089" s="7"/>
    </row>
    <row r="1090" spans="1:7" ht="12.75">
      <c r="A1090" s="6"/>
      <c r="B1090" s="8">
        <v>2014</v>
      </c>
      <c r="C1090" s="7">
        <f>D1090+E1090+F1090+G1090</f>
        <v>0</v>
      </c>
      <c r="D1090" s="7"/>
      <c r="E1090" s="7"/>
      <c r="F1090" s="7"/>
      <c r="G1090" s="7"/>
    </row>
    <row r="1091" spans="1:7" ht="12.75">
      <c r="A1091" s="6"/>
      <c r="B1091" s="8">
        <v>2015</v>
      </c>
      <c r="C1091" s="7">
        <f>D1091+E1091+F1091+G1091</f>
        <v>606</v>
      </c>
      <c r="D1091" s="7"/>
      <c r="E1091" s="7" t="s">
        <v>1022</v>
      </c>
      <c r="F1091" s="7" t="s">
        <v>1023</v>
      </c>
      <c r="G1091" s="7"/>
    </row>
    <row r="1092" spans="1:7" ht="90">
      <c r="A1092" s="6">
        <v>4.137</v>
      </c>
      <c r="B1092" s="5" t="s">
        <v>652</v>
      </c>
      <c r="C1092" s="7">
        <f>C1093+C1094+C1095+C1096+C1097</f>
        <v>622.1</v>
      </c>
      <c r="D1092" s="7">
        <f>D1093+D1094+D1095+D1096+D1097</f>
        <v>0</v>
      </c>
      <c r="E1092" s="7">
        <f>E1093+E1094+E1095+E1096+E1097</f>
        <v>565.5</v>
      </c>
      <c r="F1092" s="7">
        <f>F1093+F1094+F1095+F1096+F1097</f>
        <v>56.6</v>
      </c>
      <c r="G1092" s="7">
        <f>G1093+G1094+G1095+G1096+G1097</f>
        <v>0</v>
      </c>
    </row>
    <row r="1093" spans="1:7" ht="12.75">
      <c r="A1093" s="6"/>
      <c r="B1093" s="8">
        <v>2011</v>
      </c>
      <c r="C1093" s="7">
        <f>D1093+E1093+F1093+G1093</f>
        <v>0</v>
      </c>
      <c r="D1093" s="7"/>
      <c r="E1093" s="7"/>
      <c r="F1093" s="7"/>
      <c r="G1093" s="7"/>
    </row>
    <row r="1094" spans="1:7" ht="12.75">
      <c r="A1094" s="6"/>
      <c r="B1094" s="8">
        <v>2012</v>
      </c>
      <c r="C1094" s="7">
        <f>D1094+E1094+F1094+G1094</f>
        <v>0</v>
      </c>
      <c r="D1094" s="7"/>
      <c r="E1094" s="7"/>
      <c r="F1094" s="7"/>
      <c r="G1094" s="7"/>
    </row>
    <row r="1095" spans="1:7" ht="12.75">
      <c r="A1095" s="6"/>
      <c r="B1095" s="8">
        <v>2013</v>
      </c>
      <c r="C1095" s="7">
        <f>D1095+E1095+F1095+G1095</f>
        <v>0</v>
      </c>
      <c r="D1095" s="7"/>
      <c r="E1095" s="7"/>
      <c r="F1095" s="7"/>
      <c r="G1095" s="7"/>
    </row>
    <row r="1096" spans="1:7" ht="12.75">
      <c r="A1096" s="6"/>
      <c r="B1096" s="8">
        <v>2014</v>
      </c>
      <c r="C1096" s="7">
        <f>D1096+E1096+F1096+G1096</f>
        <v>622.1</v>
      </c>
      <c r="D1096" s="7"/>
      <c r="E1096" s="7" t="s">
        <v>1024</v>
      </c>
      <c r="F1096" s="7" t="s">
        <v>1025</v>
      </c>
      <c r="G1096" s="7"/>
    </row>
    <row r="1097" spans="1:7" ht="12.75">
      <c r="A1097" s="6"/>
      <c r="B1097" s="8">
        <v>2015</v>
      </c>
      <c r="C1097" s="7">
        <f>D1097+E1097+F1097+G1097</f>
        <v>0</v>
      </c>
      <c r="D1097" s="7"/>
      <c r="E1097" s="7"/>
      <c r="F1097" s="7"/>
      <c r="G1097" s="7"/>
    </row>
    <row r="1098" spans="1:7" ht="101.25">
      <c r="A1098" s="6">
        <v>4.138</v>
      </c>
      <c r="B1098" s="5" t="s">
        <v>653</v>
      </c>
      <c r="C1098" s="7">
        <f>C1099+C1100+C1101+C1102+C1103</f>
        <v>638.8000000000001</v>
      </c>
      <c r="D1098" s="7">
        <f>D1099+D1100+D1101+D1102+D1103</f>
        <v>0</v>
      </c>
      <c r="E1098" s="7">
        <f>E1099+E1100+E1101+E1102+E1103</f>
        <v>580.7</v>
      </c>
      <c r="F1098" s="7">
        <f>F1099+F1100+F1101+F1102+F1103</f>
        <v>58.1</v>
      </c>
      <c r="G1098" s="7">
        <f>G1099+G1100+G1101+G1102+G1103</f>
        <v>0</v>
      </c>
    </row>
    <row r="1099" spans="1:7" ht="12.75">
      <c r="A1099" s="6"/>
      <c r="B1099" s="8">
        <v>2011</v>
      </c>
      <c r="C1099" s="7">
        <f>D1099+E1099+F1099+G1099</f>
        <v>0</v>
      </c>
      <c r="D1099" s="7"/>
      <c r="E1099" s="7"/>
      <c r="F1099" s="7"/>
      <c r="G1099" s="7"/>
    </row>
    <row r="1100" spans="1:7" ht="12.75">
      <c r="A1100" s="6"/>
      <c r="B1100" s="8">
        <v>2012</v>
      </c>
      <c r="C1100" s="7">
        <f>D1100+E1100+F1100+G1100</f>
        <v>0</v>
      </c>
      <c r="D1100" s="7"/>
      <c r="E1100" s="7"/>
      <c r="F1100" s="7"/>
      <c r="G1100" s="7"/>
    </row>
    <row r="1101" spans="1:7" ht="12.75">
      <c r="A1101" s="6"/>
      <c r="B1101" s="8">
        <v>2013</v>
      </c>
      <c r="C1101" s="7">
        <f>D1101+E1101+F1101+G1101</f>
        <v>0</v>
      </c>
      <c r="D1101" s="7"/>
      <c r="E1101" s="7"/>
      <c r="F1101" s="7"/>
      <c r="G1101" s="7"/>
    </row>
    <row r="1102" spans="1:7" ht="12.75">
      <c r="A1102" s="6"/>
      <c r="B1102" s="8">
        <v>2014</v>
      </c>
      <c r="C1102" s="7">
        <f>D1102+E1102+F1102+G1102</f>
        <v>0</v>
      </c>
      <c r="D1102" s="7"/>
      <c r="E1102" s="7"/>
      <c r="F1102" s="7"/>
      <c r="G1102" s="7"/>
    </row>
    <row r="1103" spans="1:7" ht="12.75">
      <c r="A1103" s="6"/>
      <c r="B1103" s="8">
        <v>2015</v>
      </c>
      <c r="C1103" s="7">
        <f>D1103+E1103+F1103+G1103</f>
        <v>638.8000000000001</v>
      </c>
      <c r="D1103" s="7"/>
      <c r="E1103" s="7" t="s">
        <v>1026</v>
      </c>
      <c r="F1103" s="7" t="s">
        <v>874</v>
      </c>
      <c r="G1103" s="7"/>
    </row>
    <row r="1104" spans="1:7" ht="101.25">
      <c r="A1104" s="6">
        <v>4.139</v>
      </c>
      <c r="B1104" s="5" t="s">
        <v>654</v>
      </c>
      <c r="C1104" s="7">
        <f>C1105+C1106+C1107+C1108+C1109</f>
        <v>649.4399999999999</v>
      </c>
      <c r="D1104" s="7">
        <f>D1105+D1106+D1107+D1108+D1109</f>
        <v>0</v>
      </c>
      <c r="E1104" s="7">
        <f>E1105+E1106+E1107+E1108+E1109</f>
        <v>590.4</v>
      </c>
      <c r="F1104" s="7">
        <f>F1105+F1106+F1107+F1108+F1109</f>
        <v>59.04</v>
      </c>
      <c r="G1104" s="7">
        <f>G1105+G1106+G1107+G1108+G1109</f>
        <v>0</v>
      </c>
    </row>
    <row r="1105" spans="1:7" ht="12.75">
      <c r="A1105" s="6"/>
      <c r="B1105" s="8">
        <v>2011</v>
      </c>
      <c r="C1105" s="7">
        <f>D1105+E1105+F1105+G1105</f>
        <v>0</v>
      </c>
      <c r="D1105" s="7"/>
      <c r="E1105" s="7"/>
      <c r="F1105" s="7"/>
      <c r="G1105" s="7"/>
    </row>
    <row r="1106" spans="1:7" ht="12.75">
      <c r="A1106" s="6"/>
      <c r="B1106" s="8">
        <v>2012</v>
      </c>
      <c r="C1106" s="7">
        <f>D1106+E1106+F1106+G1106</f>
        <v>0</v>
      </c>
      <c r="D1106" s="7"/>
      <c r="E1106" s="7"/>
      <c r="F1106" s="7"/>
      <c r="G1106" s="7"/>
    </row>
    <row r="1107" spans="1:7" ht="12.75">
      <c r="A1107" s="6"/>
      <c r="B1107" s="8">
        <v>2013</v>
      </c>
      <c r="C1107" s="7">
        <f>D1107+E1107+F1107+G1107</f>
        <v>0</v>
      </c>
      <c r="D1107" s="7"/>
      <c r="E1107" s="7"/>
      <c r="F1107" s="7"/>
      <c r="G1107" s="7"/>
    </row>
    <row r="1108" spans="1:7" ht="12.75">
      <c r="A1108" s="6"/>
      <c r="B1108" s="8">
        <v>2014</v>
      </c>
      <c r="C1108" s="7">
        <f>D1108+E1108+F1108+G1108</f>
        <v>0</v>
      </c>
      <c r="D1108" s="7"/>
      <c r="E1108" s="7"/>
      <c r="F1108" s="7"/>
      <c r="G1108" s="7"/>
    </row>
    <row r="1109" spans="1:7" ht="12.75">
      <c r="A1109" s="6"/>
      <c r="B1109" s="8">
        <v>2015</v>
      </c>
      <c r="C1109" s="7">
        <f>D1109+E1109+F1109+G1109</f>
        <v>649.4399999999999</v>
      </c>
      <c r="D1109" s="7"/>
      <c r="E1109" s="7" t="s">
        <v>1027</v>
      </c>
      <c r="F1109" s="7" t="s">
        <v>1028</v>
      </c>
      <c r="G1109" s="7"/>
    </row>
    <row r="1110" spans="1:7" ht="112.5">
      <c r="A1110" s="13">
        <v>4.14</v>
      </c>
      <c r="B1110" s="5" t="s">
        <v>655</v>
      </c>
      <c r="C1110" s="7">
        <f>C1111+C1112+C1113+C1114+C1115</f>
        <v>16200</v>
      </c>
      <c r="D1110" s="7">
        <f>D1111+D1112+D1113+D1114+D1115</f>
        <v>0</v>
      </c>
      <c r="E1110" s="7">
        <f>E1111+E1112+E1113+E1114+E1115</f>
        <v>4500</v>
      </c>
      <c r="F1110" s="7">
        <f>F1111+F1112+F1113+F1114+F1115</f>
        <v>11700</v>
      </c>
      <c r="G1110" s="7">
        <f>G1111+G1112+G1113+G1114+G1115</f>
        <v>0</v>
      </c>
    </row>
    <row r="1111" spans="1:7" ht="12.75">
      <c r="A1111" s="6"/>
      <c r="B1111" s="8">
        <v>2011</v>
      </c>
      <c r="C1111" s="7">
        <f>D1111+E1111+F1111+G1111</f>
        <v>300</v>
      </c>
      <c r="D1111" s="7"/>
      <c r="E1111" s="7"/>
      <c r="F1111" s="7">
        <v>300</v>
      </c>
      <c r="G1111" s="7"/>
    </row>
    <row r="1112" spans="1:7" ht="12.75">
      <c r="A1112" s="6"/>
      <c r="B1112" s="8">
        <v>2012</v>
      </c>
      <c r="C1112" s="7">
        <f>D1112+E1112+F1112+G1112</f>
        <v>6400</v>
      </c>
      <c r="D1112" s="7"/>
      <c r="E1112" s="7">
        <v>4500</v>
      </c>
      <c r="F1112" s="7">
        <v>1900</v>
      </c>
      <c r="G1112" s="7"/>
    </row>
    <row r="1113" spans="1:7" ht="12.75">
      <c r="A1113" s="6"/>
      <c r="B1113" s="8">
        <v>2013</v>
      </c>
      <c r="C1113" s="7">
        <f>D1113+E1113+F1113+G1113</f>
        <v>3500</v>
      </c>
      <c r="D1113" s="7"/>
      <c r="E1113" s="7"/>
      <c r="F1113" s="7">
        <v>3500</v>
      </c>
      <c r="G1113" s="7"/>
    </row>
    <row r="1114" spans="1:7" ht="12.75">
      <c r="A1114" s="6"/>
      <c r="B1114" s="8">
        <v>2014</v>
      </c>
      <c r="C1114" s="7">
        <f>D1114+E1114+F1114+G1114</f>
        <v>6000</v>
      </c>
      <c r="D1114" s="7"/>
      <c r="E1114" s="7"/>
      <c r="F1114" s="7">
        <v>6000</v>
      </c>
      <c r="G1114" s="7"/>
    </row>
    <row r="1115" spans="1:7" ht="12.75">
      <c r="A1115" s="6"/>
      <c r="B1115" s="8">
        <v>2015</v>
      </c>
      <c r="C1115" s="7">
        <f>D1115+E1115+F1115+G1115</f>
        <v>0</v>
      </c>
      <c r="D1115" s="7"/>
      <c r="E1115" s="7"/>
      <c r="F1115" s="7"/>
      <c r="G1115" s="7"/>
    </row>
    <row r="1116" spans="1:7" ht="270">
      <c r="A1116" s="6">
        <v>4.141</v>
      </c>
      <c r="B1116" s="5" t="s">
        <v>659</v>
      </c>
      <c r="C1116" s="7">
        <f>C1117+C1118+C1119+C1120+C1121</f>
        <v>0</v>
      </c>
      <c r="D1116" s="7">
        <f>D1117+D1118+D1119+D1120+D1121</f>
        <v>0</v>
      </c>
      <c r="E1116" s="7">
        <f>E1117+E1118+E1119+E1120+E1121</f>
        <v>0</v>
      </c>
      <c r="F1116" s="7">
        <f>F1117+F1118+F1119+F1120+F1121</f>
        <v>0</v>
      </c>
      <c r="G1116" s="7">
        <f>G1117+G1118+G1119+G1120+G1121</f>
        <v>0</v>
      </c>
    </row>
    <row r="1117" spans="1:7" ht="12.75">
      <c r="A1117" s="6"/>
      <c r="B1117" s="8">
        <v>2011</v>
      </c>
      <c r="C1117" s="7">
        <f>D1117+E1117+F1117+G1117</f>
        <v>0</v>
      </c>
      <c r="D1117" s="7"/>
      <c r="E1117" s="7"/>
      <c r="F1117" s="7"/>
      <c r="G1117" s="7"/>
    </row>
    <row r="1118" spans="1:7" ht="12.75">
      <c r="A1118" s="6"/>
      <c r="B1118" s="8">
        <v>2012</v>
      </c>
      <c r="C1118" s="7">
        <f>D1118+E1118+F1118+G1118</f>
        <v>0</v>
      </c>
      <c r="D1118" s="7"/>
      <c r="E1118" s="7"/>
      <c r="F1118" s="7"/>
      <c r="G1118" s="7"/>
    </row>
    <row r="1119" spans="1:7" ht="12.75">
      <c r="A1119" s="6"/>
      <c r="B1119" s="8">
        <v>2013</v>
      </c>
      <c r="C1119" s="7">
        <f>D1119+E1119+F1119+G1119</f>
        <v>0</v>
      </c>
      <c r="D1119" s="7"/>
      <c r="E1119" s="7"/>
      <c r="F1119" s="7"/>
      <c r="G1119" s="7"/>
    </row>
    <row r="1120" spans="1:7" ht="12.75">
      <c r="A1120" s="6"/>
      <c r="B1120" s="8">
        <v>2014</v>
      </c>
      <c r="C1120" s="7">
        <f>D1120+E1120+F1120+G1120</f>
        <v>0</v>
      </c>
      <c r="D1120" s="7"/>
      <c r="E1120" s="7"/>
      <c r="F1120" s="7"/>
      <c r="G1120" s="7"/>
    </row>
    <row r="1121" spans="1:7" ht="12.75">
      <c r="A1121" s="6"/>
      <c r="B1121" s="8">
        <v>2015</v>
      </c>
      <c r="C1121" s="7">
        <f>D1121+E1121+F1121+G1121</f>
        <v>0</v>
      </c>
      <c r="D1121" s="7"/>
      <c r="E1121" s="7"/>
      <c r="F1121" s="7"/>
      <c r="G1121" s="7"/>
    </row>
    <row r="1122" spans="1:7" ht="225">
      <c r="A1122" s="6">
        <v>4.144</v>
      </c>
      <c r="B1122" s="5" t="s">
        <v>672</v>
      </c>
      <c r="C1122" s="7">
        <f>C1123+C1124+C1125+C1126+C1127</f>
        <v>2666.1</v>
      </c>
      <c r="D1122" s="7">
        <f>D1123+D1124+D1125+D1126+D1127</f>
        <v>0</v>
      </c>
      <c r="E1122" s="7">
        <f>E1123+E1124+E1125+E1126+E1127</f>
        <v>0</v>
      </c>
      <c r="F1122" s="7">
        <f>F1123+F1124+F1125+F1126+F1127</f>
        <v>2666.1</v>
      </c>
      <c r="G1122" s="7">
        <f>G1123+G1124+G1125+G1126+G1127</f>
        <v>0</v>
      </c>
    </row>
    <row r="1123" spans="1:7" ht="12.75">
      <c r="A1123" s="6"/>
      <c r="B1123" s="8">
        <v>2011</v>
      </c>
      <c r="C1123" s="7">
        <f>D1123+E1123+F1123+G1123</f>
        <v>2666.1</v>
      </c>
      <c r="D1123" s="7"/>
      <c r="E1123" s="7"/>
      <c r="F1123" s="7" t="s">
        <v>1029</v>
      </c>
      <c r="G1123" s="7"/>
    </row>
    <row r="1124" spans="1:7" ht="12.75">
      <c r="A1124" s="6"/>
      <c r="B1124" s="8">
        <v>2012</v>
      </c>
      <c r="C1124" s="7">
        <f>D1124+E1124+F1124+G1124</f>
        <v>0</v>
      </c>
      <c r="D1124" s="7"/>
      <c r="E1124" s="7"/>
      <c r="F1124" s="7"/>
      <c r="G1124" s="7"/>
    </row>
    <row r="1125" spans="1:7" ht="12.75">
      <c r="A1125" s="6"/>
      <c r="B1125" s="8">
        <v>2013</v>
      </c>
      <c r="C1125" s="7">
        <f>D1125+E1125+F1125+G1125</f>
        <v>0</v>
      </c>
      <c r="D1125" s="7"/>
      <c r="E1125" s="7"/>
      <c r="F1125" s="7"/>
      <c r="G1125" s="7"/>
    </row>
    <row r="1126" spans="1:7" ht="12.75">
      <c r="A1126" s="6"/>
      <c r="B1126" s="8">
        <v>2014</v>
      </c>
      <c r="C1126" s="7">
        <f>D1126+E1126+F1126+G1126</f>
        <v>0</v>
      </c>
      <c r="D1126" s="7"/>
      <c r="E1126" s="7"/>
      <c r="F1126" s="7"/>
      <c r="G1126" s="7"/>
    </row>
    <row r="1127" spans="1:7" ht="12.75">
      <c r="A1127" s="6"/>
      <c r="B1127" s="8">
        <v>2015</v>
      </c>
      <c r="C1127" s="7">
        <f>D1127+E1127+F1127+G1127</f>
        <v>0</v>
      </c>
      <c r="D1127" s="7"/>
      <c r="E1127" s="7"/>
      <c r="F1127" s="7"/>
      <c r="G1127" s="7"/>
    </row>
    <row r="1128" spans="1:7" ht="123.75">
      <c r="A1128" s="6">
        <v>4.145</v>
      </c>
      <c r="B1128" s="5" t="s">
        <v>677</v>
      </c>
      <c r="C1128" s="7">
        <f>C1129+C1130+C1131+C1132+C1133</f>
        <v>70</v>
      </c>
      <c r="D1128" s="7">
        <f>D1129+D1130+D1131+D1132+D1133</f>
        <v>0</v>
      </c>
      <c r="E1128" s="7">
        <f>E1129+E1130+E1131+E1132+E1133</f>
        <v>0</v>
      </c>
      <c r="F1128" s="7">
        <f>F1129+F1130+F1131+F1132+F1133</f>
        <v>70</v>
      </c>
      <c r="G1128" s="7">
        <f>G1129+G1130+G1131+G1132+G1133</f>
        <v>0</v>
      </c>
    </row>
    <row r="1129" spans="1:7" ht="12.75">
      <c r="A1129" s="6"/>
      <c r="B1129" s="8">
        <v>2011</v>
      </c>
      <c r="C1129" s="7">
        <f>D1129+E1129+F1129+G1129</f>
        <v>70</v>
      </c>
      <c r="D1129" s="7"/>
      <c r="E1129" s="7"/>
      <c r="F1129" s="7">
        <v>70</v>
      </c>
      <c r="G1129" s="7"/>
    </row>
    <row r="1130" spans="1:7" ht="12.75">
      <c r="A1130" s="6"/>
      <c r="B1130" s="8">
        <v>2012</v>
      </c>
      <c r="C1130" s="7">
        <f>D1130+E1130+F1130+G1130</f>
        <v>0</v>
      </c>
      <c r="D1130" s="7"/>
      <c r="E1130" s="7"/>
      <c r="F1130" s="7"/>
      <c r="G1130" s="7"/>
    </row>
    <row r="1131" spans="1:7" ht="12.75">
      <c r="A1131" s="6"/>
      <c r="B1131" s="8">
        <v>2013</v>
      </c>
      <c r="C1131" s="7">
        <f>D1131+E1131+F1131+G1131</f>
        <v>0</v>
      </c>
      <c r="D1131" s="7"/>
      <c r="E1131" s="7"/>
      <c r="F1131" s="7"/>
      <c r="G1131" s="7"/>
    </row>
    <row r="1132" spans="1:7" ht="12.75">
      <c r="A1132" s="6"/>
      <c r="B1132" s="8">
        <v>2014</v>
      </c>
      <c r="C1132" s="7">
        <f>D1132+E1132+F1132+G1132</f>
        <v>0</v>
      </c>
      <c r="D1132" s="7"/>
      <c r="E1132" s="7"/>
      <c r="F1132" s="7"/>
      <c r="G1132" s="7"/>
    </row>
    <row r="1133" spans="1:7" ht="12.75">
      <c r="A1133" s="6"/>
      <c r="B1133" s="8">
        <v>2015</v>
      </c>
      <c r="C1133" s="7">
        <f>D1133+E1133+F1133+G1133</f>
        <v>0</v>
      </c>
      <c r="D1133" s="7"/>
      <c r="E1133" s="7"/>
      <c r="F1133" s="7"/>
      <c r="G1133" s="7"/>
    </row>
    <row r="1134" spans="1:7" ht="112.5">
      <c r="A1134" s="6">
        <v>4.146</v>
      </c>
      <c r="B1134" s="5" t="s">
        <v>680</v>
      </c>
      <c r="C1134" s="7">
        <f>C1135+C1136+C1137+C1138+C1139</f>
        <v>14064.9</v>
      </c>
      <c r="D1134" s="7">
        <f>D1135+D1136+D1137+D1138+D1139</f>
        <v>0</v>
      </c>
      <c r="E1134" s="7">
        <f>E1135+E1136+E1137+E1138+E1139</f>
        <v>14002</v>
      </c>
      <c r="F1134" s="7">
        <f>F1135+F1136+F1137+F1138+F1139</f>
        <v>62.9</v>
      </c>
      <c r="G1134" s="7">
        <f>G1135+G1136+G1137+G1138+G1139</f>
        <v>0</v>
      </c>
    </row>
    <row r="1135" spans="1:7" ht="12.75">
      <c r="A1135" s="6"/>
      <c r="B1135" s="8">
        <v>2011</v>
      </c>
      <c r="C1135" s="7">
        <f>D1135+E1135+F1135+G1135</f>
        <v>10730</v>
      </c>
      <c r="D1135" s="7"/>
      <c r="E1135" s="7" t="s">
        <v>1030</v>
      </c>
      <c r="F1135" s="7" t="s">
        <v>1031</v>
      </c>
      <c r="G1135" s="7"/>
    </row>
    <row r="1136" spans="1:7" ht="12.75">
      <c r="A1136" s="6"/>
      <c r="B1136" s="8">
        <v>2012</v>
      </c>
      <c r="C1136" s="7">
        <f>D1136+E1136+F1136+G1136</f>
        <v>3334.9</v>
      </c>
      <c r="D1136" s="7"/>
      <c r="E1136" s="7" t="s">
        <v>1032</v>
      </c>
      <c r="F1136" s="7" t="s">
        <v>1033</v>
      </c>
      <c r="G1136" s="7"/>
    </row>
    <row r="1137" spans="1:7" ht="12.75">
      <c r="A1137" s="6"/>
      <c r="B1137" s="8">
        <v>2013</v>
      </c>
      <c r="C1137" s="7">
        <f>D1137+E1137+F1137+G1137</f>
        <v>0</v>
      </c>
      <c r="D1137" s="7"/>
      <c r="E1137" s="7"/>
      <c r="F1137" s="7"/>
      <c r="G1137" s="7"/>
    </row>
    <row r="1138" spans="1:7" ht="12.75">
      <c r="A1138" s="6"/>
      <c r="B1138" s="8">
        <v>2014</v>
      </c>
      <c r="C1138" s="7">
        <f>D1138+E1138+F1138+G1138</f>
        <v>0</v>
      </c>
      <c r="D1138" s="7"/>
      <c r="E1138" s="7"/>
      <c r="F1138" s="7"/>
      <c r="G1138" s="7"/>
    </row>
    <row r="1139" spans="1:7" ht="12.75">
      <c r="A1139" s="6"/>
      <c r="B1139" s="8">
        <v>2015</v>
      </c>
      <c r="C1139" s="7">
        <f>D1139+E1139+F1139+G1139</f>
        <v>0</v>
      </c>
      <c r="D1139" s="7"/>
      <c r="E1139" s="7"/>
      <c r="F1139" s="7"/>
      <c r="G1139" s="7"/>
    </row>
    <row r="1140" spans="1:7" ht="67.5">
      <c r="A1140" s="6">
        <v>4.147</v>
      </c>
      <c r="B1140" s="5" t="s">
        <v>685</v>
      </c>
      <c r="C1140" s="7">
        <f>C1141+C1142+C1143+C1144+C1145</f>
        <v>31340.499999999996</v>
      </c>
      <c r="D1140" s="7">
        <f>D1141+D1142+D1143+D1144+D1145</f>
        <v>0</v>
      </c>
      <c r="E1140" s="7">
        <f>E1141+E1142+E1143+E1144+E1145</f>
        <v>30097.8</v>
      </c>
      <c r="F1140" s="7">
        <f>F1141+F1142+F1143+F1144+F1145</f>
        <v>1242.7</v>
      </c>
      <c r="G1140" s="7">
        <f>G1141+G1142+G1143+G1144+G1145</f>
        <v>0</v>
      </c>
    </row>
    <row r="1141" spans="1:7" ht="12.75">
      <c r="A1141" s="6"/>
      <c r="B1141" s="8">
        <v>2011</v>
      </c>
      <c r="C1141" s="7">
        <f>D1141+E1141+F1141+G1141</f>
        <v>5621.3</v>
      </c>
      <c r="D1141" s="7"/>
      <c r="E1141" s="7" t="s">
        <v>1034</v>
      </c>
      <c r="F1141" s="7" t="s">
        <v>1035</v>
      </c>
      <c r="G1141" s="7"/>
    </row>
    <row r="1142" spans="1:7" ht="12.75">
      <c r="A1142" s="6"/>
      <c r="B1142" s="8">
        <v>2012</v>
      </c>
      <c r="C1142" s="7">
        <f>D1142+E1142+F1142+G1142</f>
        <v>5850.4</v>
      </c>
      <c r="D1142" s="7"/>
      <c r="E1142" s="7" t="s">
        <v>1036</v>
      </c>
      <c r="F1142" s="7">
        <v>155</v>
      </c>
      <c r="G1142" s="7"/>
    </row>
    <row r="1143" spans="1:7" ht="12.75">
      <c r="A1143" s="6"/>
      <c r="B1143" s="8">
        <v>2013</v>
      </c>
      <c r="C1143" s="7">
        <f>D1143+E1143+F1143+G1143</f>
        <v>6210.4</v>
      </c>
      <c r="D1143" s="7"/>
      <c r="E1143" s="7" t="s">
        <v>1037</v>
      </c>
      <c r="F1143" s="7" t="s">
        <v>1038</v>
      </c>
      <c r="G1143" s="7"/>
    </row>
    <row r="1144" spans="1:7" ht="12.75">
      <c r="A1144" s="6"/>
      <c r="B1144" s="8">
        <v>2014</v>
      </c>
      <c r="C1144" s="7">
        <f>D1144+E1144+F1144+G1144</f>
        <v>6754.6</v>
      </c>
      <c r="D1144" s="7"/>
      <c r="E1144" s="7" t="s">
        <v>1039</v>
      </c>
      <c r="F1144" s="7" t="s">
        <v>1040</v>
      </c>
      <c r="G1144" s="7"/>
    </row>
    <row r="1145" spans="1:7" ht="12.75">
      <c r="A1145" s="6"/>
      <c r="B1145" s="8">
        <v>2015</v>
      </c>
      <c r="C1145" s="7">
        <f>D1145+E1145+F1145+G1145</f>
        <v>6903.8</v>
      </c>
      <c r="D1145" s="7"/>
      <c r="E1145" s="7" t="s">
        <v>1041</v>
      </c>
      <c r="F1145" s="7">
        <v>235</v>
      </c>
      <c r="G1145" s="7"/>
    </row>
    <row r="1146" spans="1:7" ht="213.75">
      <c r="A1146" s="6">
        <v>4.148</v>
      </c>
      <c r="B1146" s="5" t="s">
        <v>690</v>
      </c>
      <c r="C1146" s="7">
        <f>C1147+C1148+C1149+C1150+C1151</f>
        <v>54357.12</v>
      </c>
      <c r="D1146" s="7">
        <f>D1147+D1148+D1149+D1150+D1151</f>
        <v>0</v>
      </c>
      <c r="E1146" s="7">
        <f>E1147+E1148+E1149+E1150+E1151</f>
        <v>5191.5</v>
      </c>
      <c r="F1146" s="7">
        <f>F1147+F1148+F1149+F1150+F1151</f>
        <v>49165.62</v>
      </c>
      <c r="G1146" s="7">
        <f>G1147+G1148+G1149+G1150+G1151</f>
        <v>0</v>
      </c>
    </row>
    <row r="1147" spans="1:7" ht="12.75">
      <c r="A1147" s="6"/>
      <c r="B1147" s="8">
        <v>2011</v>
      </c>
      <c r="C1147" s="7">
        <f>D1147+E1147+F1147+G1147</f>
        <v>49934.1</v>
      </c>
      <c r="D1147" s="7"/>
      <c r="E1147" s="7" t="s">
        <v>1042</v>
      </c>
      <c r="F1147" s="7">
        <v>48955</v>
      </c>
      <c r="G1147" s="7"/>
    </row>
    <row r="1148" spans="1:7" ht="12.75">
      <c r="A1148" s="6"/>
      <c r="B1148" s="8">
        <v>2012</v>
      </c>
      <c r="C1148" s="7">
        <f>D1148+E1148+F1148+G1148</f>
        <v>1061.97</v>
      </c>
      <c r="D1148" s="7"/>
      <c r="E1148" s="7" t="s">
        <v>1043</v>
      </c>
      <c r="F1148" s="7" t="s">
        <v>1044</v>
      </c>
      <c r="G1148" s="7"/>
    </row>
    <row r="1149" spans="1:7" ht="12.75">
      <c r="A1149" s="6"/>
      <c r="B1149" s="8">
        <v>2013</v>
      </c>
      <c r="C1149" s="7">
        <f>D1149+E1149+F1149+G1149</f>
        <v>1061.97</v>
      </c>
      <c r="D1149" s="7"/>
      <c r="E1149" s="7" t="s">
        <v>1043</v>
      </c>
      <c r="F1149" s="7" t="s">
        <v>1044</v>
      </c>
      <c r="G1149" s="7"/>
    </row>
    <row r="1150" spans="1:7" ht="12.75">
      <c r="A1150" s="6"/>
      <c r="B1150" s="8">
        <v>2014</v>
      </c>
      <c r="C1150" s="7">
        <f>D1150+E1150+F1150+G1150</f>
        <v>1119.3</v>
      </c>
      <c r="D1150" s="7"/>
      <c r="E1150" s="7">
        <v>1066</v>
      </c>
      <c r="F1150" s="7" t="s">
        <v>1045</v>
      </c>
      <c r="G1150" s="7"/>
    </row>
    <row r="1151" spans="1:7" ht="12.75">
      <c r="A1151" s="6"/>
      <c r="B1151" s="8">
        <v>2015</v>
      </c>
      <c r="C1151" s="7">
        <f>D1151+E1151+F1151+G1151</f>
        <v>1179.78</v>
      </c>
      <c r="D1151" s="7"/>
      <c r="E1151" s="7" t="s">
        <v>1046</v>
      </c>
      <c r="F1151" s="7" t="s">
        <v>1047</v>
      </c>
      <c r="G1151" s="7"/>
    </row>
    <row r="1152" spans="1:7" ht="236.25">
      <c r="A1152" s="6">
        <v>4.149</v>
      </c>
      <c r="B1152" s="5" t="s">
        <v>693</v>
      </c>
      <c r="C1152" s="7">
        <f>C1153+C1154+C1155+C1156+C1157</f>
        <v>546</v>
      </c>
      <c r="D1152" s="7">
        <f>D1153+D1154+D1155+D1156+D1157</f>
        <v>0</v>
      </c>
      <c r="E1152" s="7">
        <f>E1153+E1154+E1155+E1156+E1157</f>
        <v>520</v>
      </c>
      <c r="F1152" s="7">
        <f>F1153+F1154+F1155+F1156+F1157</f>
        <v>26</v>
      </c>
      <c r="G1152" s="7">
        <f>G1153+G1154+G1155+G1156+G1157</f>
        <v>0</v>
      </c>
    </row>
    <row r="1153" spans="1:7" ht="12.75">
      <c r="A1153" s="6"/>
      <c r="B1153" s="8">
        <v>2011</v>
      </c>
      <c r="C1153" s="7">
        <f>D1153+E1153+F1153+G1153</f>
        <v>0</v>
      </c>
      <c r="D1153" s="7"/>
      <c r="E1153" s="7"/>
      <c r="F1153" s="7"/>
      <c r="G1153" s="7"/>
    </row>
    <row r="1154" spans="1:7" ht="12.75">
      <c r="A1154" s="6"/>
      <c r="B1154" s="8">
        <v>2012</v>
      </c>
      <c r="C1154" s="7">
        <f>D1154+E1154+F1154+G1154</f>
        <v>546</v>
      </c>
      <c r="D1154" s="7"/>
      <c r="E1154" s="7">
        <v>520</v>
      </c>
      <c r="F1154" s="7">
        <v>26</v>
      </c>
      <c r="G1154" s="7"/>
    </row>
    <row r="1155" spans="1:7" ht="12.75">
      <c r="A1155" s="6"/>
      <c r="B1155" s="8">
        <v>2013</v>
      </c>
      <c r="C1155" s="7">
        <f>D1155+E1155+F1155+G1155</f>
        <v>0</v>
      </c>
      <c r="D1155" s="7"/>
      <c r="E1155" s="7"/>
      <c r="F1155" s="7"/>
      <c r="G1155" s="7"/>
    </row>
    <row r="1156" spans="1:7" ht="12.75">
      <c r="A1156" s="6"/>
      <c r="B1156" s="8">
        <v>2014</v>
      </c>
      <c r="C1156" s="7">
        <f>D1156+E1156+F1156+G1156</f>
        <v>0</v>
      </c>
      <c r="D1156" s="7"/>
      <c r="E1156" s="7"/>
      <c r="F1156" s="7"/>
      <c r="G1156" s="7"/>
    </row>
    <row r="1157" spans="1:7" ht="12.75">
      <c r="A1157" s="6"/>
      <c r="B1157" s="8">
        <v>2015</v>
      </c>
      <c r="C1157" s="7">
        <f>D1157+E1157+F1157+G1157</f>
        <v>0</v>
      </c>
      <c r="D1157" s="7"/>
      <c r="E1157" s="7"/>
      <c r="F1157" s="7"/>
      <c r="G1157" s="7"/>
    </row>
    <row r="1158" spans="1:7" ht="303.75">
      <c r="A1158" s="13">
        <v>4.15</v>
      </c>
      <c r="B1158" s="5" t="s">
        <v>697</v>
      </c>
      <c r="C1158" s="7">
        <f>C1159+C1160+C1161+C1162+C1163</f>
        <v>1593.58</v>
      </c>
      <c r="D1158" s="7">
        <f>D1159+D1160+D1161+D1162+D1163</f>
        <v>0</v>
      </c>
      <c r="E1158" s="7">
        <f>E1159+E1160+E1161+E1162+E1163</f>
        <v>1577.7</v>
      </c>
      <c r="F1158" s="7">
        <f>F1159+F1160+F1161+F1162+F1163</f>
        <v>15.88</v>
      </c>
      <c r="G1158" s="7">
        <f>G1159+G1160+G1161+G1162+G1163</f>
        <v>0</v>
      </c>
    </row>
    <row r="1159" spans="1:7" ht="12.75">
      <c r="A1159" s="6"/>
      <c r="B1159" s="8">
        <v>2011</v>
      </c>
      <c r="C1159" s="7">
        <f>D1159+E1159+F1159+G1159</f>
        <v>332.8</v>
      </c>
      <c r="D1159" s="7"/>
      <c r="E1159" s="7" t="s">
        <v>1048</v>
      </c>
      <c r="F1159" s="7" t="s">
        <v>1049</v>
      </c>
      <c r="G1159" s="7"/>
    </row>
    <row r="1160" spans="1:7" ht="12.75">
      <c r="A1160" s="6"/>
      <c r="B1160" s="8">
        <v>2012</v>
      </c>
      <c r="C1160" s="7">
        <f>D1160+E1160+F1160+G1160</f>
        <v>292.5</v>
      </c>
      <c r="D1160" s="7"/>
      <c r="E1160" s="7" t="s">
        <v>1050</v>
      </c>
      <c r="F1160" s="7" t="s">
        <v>1051</v>
      </c>
      <c r="G1160" s="7"/>
    </row>
    <row r="1161" spans="1:7" ht="12.75">
      <c r="A1161" s="6"/>
      <c r="B1161" s="8">
        <v>2013</v>
      </c>
      <c r="C1161" s="7">
        <f>D1161+E1161+F1161+G1161</f>
        <v>307.17</v>
      </c>
      <c r="D1161" s="7"/>
      <c r="E1161" s="7" t="s">
        <v>1052</v>
      </c>
      <c r="F1161" s="7" t="s">
        <v>1053</v>
      </c>
      <c r="G1161" s="7"/>
    </row>
    <row r="1162" spans="1:7" ht="12.75">
      <c r="A1162" s="6"/>
      <c r="B1162" s="8">
        <v>2014</v>
      </c>
      <c r="C1162" s="7">
        <f>D1162+E1162+F1162+G1162</f>
        <v>322.52000000000004</v>
      </c>
      <c r="D1162" s="7"/>
      <c r="E1162" s="7" t="s">
        <v>1054</v>
      </c>
      <c r="F1162" s="7" t="s">
        <v>1055</v>
      </c>
      <c r="G1162" s="7"/>
    </row>
    <row r="1163" spans="1:7" ht="12.75">
      <c r="A1163" s="6"/>
      <c r="B1163" s="8">
        <v>2015</v>
      </c>
      <c r="C1163" s="7">
        <f>D1163+E1163+F1163+G1163</f>
        <v>338.59</v>
      </c>
      <c r="D1163" s="7"/>
      <c r="E1163" s="7" t="s">
        <v>1056</v>
      </c>
      <c r="F1163" s="7" t="s">
        <v>1057</v>
      </c>
      <c r="G1163" s="7"/>
    </row>
    <row r="1164" spans="1:7" ht="236.25">
      <c r="A1164" s="6">
        <v>4.151</v>
      </c>
      <c r="B1164" s="5" t="s">
        <v>698</v>
      </c>
      <c r="C1164" s="7">
        <f>C1165+C1166+C1167+C1168+C1169</f>
        <v>1041.6999999999998</v>
      </c>
      <c r="D1164" s="7">
        <f>D1165+D1166+D1167+D1168+D1169</f>
        <v>0</v>
      </c>
      <c r="E1164" s="7">
        <f>E1165+E1166+E1167+E1168+E1169</f>
        <v>1041.6999999999998</v>
      </c>
      <c r="F1164" s="7">
        <f>F1165+F1166+F1167+F1168+F1169</f>
        <v>0</v>
      </c>
      <c r="G1164" s="7">
        <f>G1165+G1166+G1167+G1168+G1169</f>
        <v>0</v>
      </c>
    </row>
    <row r="1165" spans="1:7" ht="12.75">
      <c r="A1165" s="6"/>
      <c r="B1165" s="8">
        <v>2011</v>
      </c>
      <c r="C1165" s="7">
        <f>D1165+E1165+F1165+G1165</f>
        <v>217.6</v>
      </c>
      <c r="D1165" s="7"/>
      <c r="E1165" s="7" t="s">
        <v>1058</v>
      </c>
      <c r="F1165" s="7"/>
      <c r="G1165" s="7"/>
    </row>
    <row r="1166" spans="1:7" ht="12.75">
      <c r="A1166" s="6"/>
      <c r="B1166" s="8">
        <v>2012</v>
      </c>
      <c r="C1166" s="7">
        <f>D1166+E1166+F1166+G1166</f>
        <v>191.2</v>
      </c>
      <c r="D1166" s="7"/>
      <c r="E1166" s="7" t="s">
        <v>1059</v>
      </c>
      <c r="F1166" s="7"/>
      <c r="G1166" s="7"/>
    </row>
    <row r="1167" spans="1:7" ht="12.75">
      <c r="A1167" s="6"/>
      <c r="B1167" s="8">
        <v>2013</v>
      </c>
      <c r="C1167" s="7">
        <f>D1167+E1167+F1167+G1167</f>
        <v>200.8</v>
      </c>
      <c r="D1167" s="7"/>
      <c r="E1167" s="7" t="s">
        <v>1060</v>
      </c>
      <c r="F1167" s="7"/>
      <c r="G1167" s="7"/>
    </row>
    <row r="1168" spans="1:7" ht="12.75">
      <c r="A1168" s="6"/>
      <c r="B1168" s="8">
        <v>2014</v>
      </c>
      <c r="C1168" s="7">
        <f>D1168+E1168+F1168+G1168</f>
        <v>210.8</v>
      </c>
      <c r="D1168" s="7"/>
      <c r="E1168" s="7" t="s">
        <v>1061</v>
      </c>
      <c r="F1168" s="7"/>
      <c r="G1168" s="7"/>
    </row>
    <row r="1169" spans="1:7" ht="12.75">
      <c r="A1169" s="6"/>
      <c r="B1169" s="8">
        <v>2015</v>
      </c>
      <c r="C1169" s="7">
        <f>D1169+E1169+F1169+G1169</f>
        <v>221.3</v>
      </c>
      <c r="D1169" s="7"/>
      <c r="E1169" s="7" t="s">
        <v>1062</v>
      </c>
      <c r="F1169" s="7"/>
      <c r="G1169" s="7"/>
    </row>
    <row r="1170" spans="1:7" ht="258.75">
      <c r="A1170" s="6">
        <v>4.154</v>
      </c>
      <c r="B1170" s="5" t="s">
        <v>709</v>
      </c>
      <c r="C1170" s="7">
        <f>C1171+C1172+C1173+C1174+C1175</f>
        <v>254.5</v>
      </c>
      <c r="D1170" s="7">
        <f>D1171+D1172+D1173+D1174+D1175</f>
        <v>0</v>
      </c>
      <c r="E1170" s="7">
        <f>E1171+E1172+E1173+E1174+E1175</f>
        <v>254.5</v>
      </c>
      <c r="F1170" s="7">
        <f>F1171+F1172+F1173+F1174+F1175</f>
        <v>0</v>
      </c>
      <c r="G1170" s="7">
        <f>G1171+G1172+G1173+G1174+G1175</f>
        <v>0</v>
      </c>
    </row>
    <row r="1171" spans="1:7" ht="12.75">
      <c r="A1171" s="6"/>
      <c r="B1171" s="8">
        <v>2011</v>
      </c>
      <c r="C1171" s="7">
        <f>D1171+E1171+F1171+G1171</f>
        <v>254.5</v>
      </c>
      <c r="D1171" s="7"/>
      <c r="E1171" s="7" t="s">
        <v>1063</v>
      </c>
      <c r="F1171" s="7"/>
      <c r="G1171" s="7"/>
    </row>
    <row r="1172" spans="1:7" ht="12.75">
      <c r="A1172" s="6"/>
      <c r="B1172" s="8">
        <v>2012</v>
      </c>
      <c r="C1172" s="7">
        <f>D1172+E1172+F1172+G1172</f>
        <v>0</v>
      </c>
      <c r="D1172" s="7"/>
      <c r="E1172" s="7"/>
      <c r="F1172" s="7"/>
      <c r="G1172" s="7"/>
    </row>
    <row r="1173" spans="1:7" ht="12.75">
      <c r="A1173" s="6"/>
      <c r="B1173" s="8">
        <v>2013</v>
      </c>
      <c r="C1173" s="7">
        <f>D1173+E1173+F1173+G1173</f>
        <v>0</v>
      </c>
      <c r="D1173" s="7"/>
      <c r="E1173" s="7"/>
      <c r="F1173" s="7"/>
      <c r="G1173" s="7"/>
    </row>
    <row r="1174" spans="1:7" ht="12.75">
      <c r="A1174" s="6"/>
      <c r="B1174" s="8">
        <v>2014</v>
      </c>
      <c r="C1174" s="7">
        <f>D1174+E1174+F1174+G1174</f>
        <v>0</v>
      </c>
      <c r="D1174" s="7"/>
      <c r="E1174" s="7"/>
      <c r="F1174" s="7"/>
      <c r="G1174" s="7"/>
    </row>
    <row r="1175" spans="1:7" ht="12.75">
      <c r="A1175" s="6"/>
      <c r="B1175" s="8">
        <v>2015</v>
      </c>
      <c r="C1175" s="7">
        <f>D1175+E1175+F1175+G1175</f>
        <v>0</v>
      </c>
      <c r="D1175" s="7"/>
      <c r="E1175" s="7"/>
      <c r="F1175" s="7"/>
      <c r="G1175" s="7"/>
    </row>
    <row r="1176" spans="1:7" ht="56.25">
      <c r="A1176" s="6">
        <v>4.158</v>
      </c>
      <c r="B1176" s="5" t="s">
        <v>724</v>
      </c>
      <c r="C1176" s="7">
        <f>C1177+C1178+C1179+C1180+C1181</f>
        <v>17040</v>
      </c>
      <c r="D1176" s="7">
        <f>D1177+D1178+D1179+D1180+D1181</f>
        <v>0</v>
      </c>
      <c r="E1176" s="7">
        <f>E1177+E1178+E1179+E1180+E1181</f>
        <v>0</v>
      </c>
      <c r="F1176" s="7">
        <f>F1177+F1178+F1179+F1180+F1181</f>
        <v>17040</v>
      </c>
      <c r="G1176" s="7">
        <f>G1177+G1178+G1179+G1180+G1181</f>
        <v>0</v>
      </c>
    </row>
    <row r="1177" spans="1:7" ht="12.75">
      <c r="A1177" s="6"/>
      <c r="B1177" s="8">
        <v>2011</v>
      </c>
      <c r="C1177" s="7">
        <f>D1177+E1177+F1177+G1177</f>
        <v>10220</v>
      </c>
      <c r="D1177" s="7"/>
      <c r="E1177" s="7"/>
      <c r="F1177" s="7">
        <v>10220</v>
      </c>
      <c r="G1177" s="7"/>
    </row>
    <row r="1178" spans="1:7" ht="12.75">
      <c r="A1178" s="6"/>
      <c r="B1178" s="8">
        <v>2012</v>
      </c>
      <c r="C1178" s="7">
        <f>D1178+E1178+F1178+G1178</f>
        <v>6820</v>
      </c>
      <c r="D1178" s="7"/>
      <c r="E1178" s="7"/>
      <c r="F1178" s="7">
        <v>6820</v>
      </c>
      <c r="G1178" s="7"/>
    </row>
    <row r="1179" spans="1:7" ht="12.75">
      <c r="A1179" s="6"/>
      <c r="B1179" s="8">
        <v>2013</v>
      </c>
      <c r="C1179" s="7">
        <f>D1179+E1179+F1179+G1179</f>
        <v>0</v>
      </c>
      <c r="D1179" s="7"/>
      <c r="E1179" s="7"/>
      <c r="F1179" s="7"/>
      <c r="G1179" s="7"/>
    </row>
    <row r="1180" spans="1:7" ht="12.75">
      <c r="A1180" s="6"/>
      <c r="B1180" s="8">
        <v>2014</v>
      </c>
      <c r="C1180" s="7">
        <f>D1180+E1180+F1180+G1180</f>
        <v>0</v>
      </c>
      <c r="D1180" s="7"/>
      <c r="E1180" s="7"/>
      <c r="F1180" s="7"/>
      <c r="G1180" s="7"/>
    </row>
    <row r="1181" spans="1:7" ht="12.75">
      <c r="A1181" s="6"/>
      <c r="B1181" s="8">
        <v>2015</v>
      </c>
      <c r="C1181" s="7">
        <f>D1181+E1181+F1181+G1181</f>
        <v>0</v>
      </c>
      <c r="D1181" s="7"/>
      <c r="E1181" s="7"/>
      <c r="F1181" s="7"/>
      <c r="G1181" s="7"/>
    </row>
    <row r="1182" spans="1:7" ht="56.25">
      <c r="A1182" s="13">
        <v>4.16</v>
      </c>
      <c r="B1182" s="5" t="s">
        <v>732</v>
      </c>
      <c r="C1182" s="7">
        <f>C1183+C1184+C1185+C1186+C1187</f>
        <v>2700</v>
      </c>
      <c r="D1182" s="7">
        <f>D1183+D1184+D1185+D1186+D1187</f>
        <v>0</v>
      </c>
      <c r="E1182" s="7">
        <f>E1183+E1184+E1185+E1186+E1187</f>
        <v>0</v>
      </c>
      <c r="F1182" s="7">
        <f>F1183+F1184+F1185+F1186+F1187</f>
        <v>0</v>
      </c>
      <c r="G1182" s="7">
        <f>G1183+G1184+G1185+G1186+G1187</f>
        <v>2700</v>
      </c>
    </row>
    <row r="1183" spans="1:7" ht="12.75">
      <c r="A1183" s="6"/>
      <c r="B1183" s="8">
        <v>2011</v>
      </c>
      <c r="C1183" s="7">
        <f>D1183+E1183+F1183+G1183</f>
        <v>1800</v>
      </c>
      <c r="D1183" s="7"/>
      <c r="E1183" s="7"/>
      <c r="F1183" s="7"/>
      <c r="G1183" s="7">
        <v>1800</v>
      </c>
    </row>
    <row r="1184" spans="1:7" ht="12.75">
      <c r="A1184" s="6"/>
      <c r="B1184" s="8">
        <v>2012</v>
      </c>
      <c r="C1184" s="7">
        <f>D1184+E1184+F1184+G1184</f>
        <v>900</v>
      </c>
      <c r="D1184" s="7"/>
      <c r="E1184" s="7"/>
      <c r="F1184" s="7"/>
      <c r="G1184" s="7">
        <v>900</v>
      </c>
    </row>
    <row r="1185" spans="1:7" ht="12.75">
      <c r="A1185" s="6"/>
      <c r="B1185" s="8">
        <v>2013</v>
      </c>
      <c r="C1185" s="7">
        <f>D1185+E1185+F1185+G1185</f>
        <v>0</v>
      </c>
      <c r="D1185" s="7"/>
      <c r="E1185" s="7"/>
      <c r="F1185" s="7"/>
      <c r="G1185" s="7"/>
    </row>
    <row r="1186" spans="1:7" ht="12.75">
      <c r="A1186" s="6"/>
      <c r="B1186" s="8">
        <v>2014</v>
      </c>
      <c r="C1186" s="7">
        <f>D1186+E1186+F1186+G1186</f>
        <v>0</v>
      </c>
      <c r="D1186" s="7"/>
      <c r="E1186" s="7"/>
      <c r="F1186" s="7"/>
      <c r="G1186" s="7"/>
    </row>
    <row r="1187" spans="1:7" ht="12.75">
      <c r="A1187" s="6"/>
      <c r="B1187" s="8">
        <v>2015</v>
      </c>
      <c r="C1187" s="7">
        <f>D1187+E1187+F1187+G1187</f>
        <v>0</v>
      </c>
      <c r="D1187" s="7"/>
      <c r="E1187" s="7"/>
      <c r="F1187" s="7"/>
      <c r="G1187" s="7"/>
    </row>
    <row r="1188" spans="1:7" ht="191.25">
      <c r="A1188" s="6">
        <v>5.1</v>
      </c>
      <c r="B1188" s="5" t="s">
        <v>738</v>
      </c>
      <c r="C1188" s="7">
        <f>C1189+C1190+C1191+C1192+C1193</f>
        <v>88.30000000000001</v>
      </c>
      <c r="D1188" s="7">
        <f>D1189+D1190+D1191+D1192+D1193</f>
        <v>0</v>
      </c>
      <c r="E1188" s="7">
        <f>E1189+E1190+E1191+E1192+E1193</f>
        <v>88.30000000000001</v>
      </c>
      <c r="F1188" s="7">
        <f>F1189+F1190+F1191+F1192+F1193</f>
        <v>0</v>
      </c>
      <c r="G1188" s="7">
        <f>G1189+G1190+G1191+G1192+G1193</f>
        <v>0</v>
      </c>
    </row>
    <row r="1189" spans="1:7" ht="12.75">
      <c r="A1189" s="6"/>
      <c r="B1189" s="8">
        <v>2011</v>
      </c>
      <c r="C1189" s="7">
        <f>D1189+E1189+F1189+G1189</f>
        <v>16</v>
      </c>
      <c r="D1189" s="7"/>
      <c r="E1189" s="7">
        <v>16</v>
      </c>
      <c r="F1189" s="7"/>
      <c r="G1189" s="7"/>
    </row>
    <row r="1190" spans="1:7" ht="12.75">
      <c r="A1190" s="6"/>
      <c r="B1190" s="8">
        <v>2012</v>
      </c>
      <c r="C1190" s="7">
        <f>D1190+E1190+F1190+G1190</f>
        <v>16.8</v>
      </c>
      <c r="D1190" s="7"/>
      <c r="E1190" s="7" t="s">
        <v>1064</v>
      </c>
      <c r="F1190" s="7"/>
      <c r="G1190" s="7"/>
    </row>
    <row r="1191" spans="1:7" ht="12.75">
      <c r="A1191" s="6"/>
      <c r="B1191" s="8">
        <v>2013</v>
      </c>
      <c r="C1191" s="7">
        <f>D1191+E1191+F1191+G1191</f>
        <v>17.6</v>
      </c>
      <c r="D1191" s="7"/>
      <c r="E1191" s="7" t="s">
        <v>1065</v>
      </c>
      <c r="F1191" s="7"/>
      <c r="G1191" s="7"/>
    </row>
    <row r="1192" spans="1:7" ht="12.75">
      <c r="A1192" s="6"/>
      <c r="B1192" s="8">
        <v>2014</v>
      </c>
      <c r="C1192" s="7">
        <f>D1192+E1192+F1192+G1192</f>
        <v>18.5</v>
      </c>
      <c r="D1192" s="7"/>
      <c r="E1192" s="7" t="s">
        <v>1066</v>
      </c>
      <c r="F1192" s="7"/>
      <c r="G1192" s="7"/>
    </row>
    <row r="1193" spans="1:7" ht="12.75">
      <c r="A1193" s="6"/>
      <c r="B1193" s="8">
        <v>2015</v>
      </c>
      <c r="C1193" s="7">
        <f>D1193+E1193+F1193+G1193</f>
        <v>19.4</v>
      </c>
      <c r="D1193" s="7"/>
      <c r="E1193" s="7" t="s">
        <v>1067</v>
      </c>
      <c r="F1193" s="7"/>
      <c r="G1193" s="7"/>
    </row>
    <row r="1194" spans="1:7" ht="90">
      <c r="A1194" s="6">
        <v>5.3</v>
      </c>
      <c r="B1194" s="5" t="s">
        <v>742</v>
      </c>
      <c r="C1194" s="7">
        <f>C1195+C1196+C1197+C1198+C1199</f>
        <v>5792.7</v>
      </c>
      <c r="D1194" s="7">
        <f>D1195+D1196+D1197+D1198+D1199</f>
        <v>0</v>
      </c>
      <c r="E1194" s="7">
        <f>E1195+E1196+E1197+E1198+E1199</f>
        <v>4209.2</v>
      </c>
      <c r="F1194" s="7">
        <f>F1195+F1196+F1197+F1198+F1199</f>
        <v>1583.5</v>
      </c>
      <c r="G1194" s="7">
        <f>G1195+G1196+G1197+G1198+G1199</f>
        <v>0</v>
      </c>
    </row>
    <row r="1195" spans="1:7" ht="12.75">
      <c r="A1195" s="6"/>
      <c r="B1195" s="8">
        <v>2011</v>
      </c>
      <c r="C1195" s="7">
        <f>D1195+E1195+F1195+G1195</f>
        <v>1072.4</v>
      </c>
      <c r="D1195" s="7"/>
      <c r="E1195" s="7" t="s">
        <v>1068</v>
      </c>
      <c r="F1195" s="7" t="s">
        <v>1069</v>
      </c>
      <c r="G1195" s="7"/>
    </row>
    <row r="1196" spans="1:7" ht="12.75">
      <c r="A1196" s="6"/>
      <c r="B1196" s="8">
        <v>2012</v>
      </c>
      <c r="C1196" s="7">
        <f>D1196+E1196+F1196+G1196</f>
        <v>1113.2</v>
      </c>
      <c r="D1196" s="7"/>
      <c r="E1196" s="7" t="s">
        <v>1070</v>
      </c>
      <c r="F1196" s="7" t="s">
        <v>1069</v>
      </c>
      <c r="G1196" s="7"/>
    </row>
    <row r="1197" spans="1:7" ht="12.75">
      <c r="A1197" s="6"/>
      <c r="B1197" s="8">
        <v>2013</v>
      </c>
      <c r="C1197" s="7">
        <f>D1197+E1197+F1197+G1197</f>
        <v>1156.2</v>
      </c>
      <c r="D1197" s="7"/>
      <c r="E1197" s="7" t="s">
        <v>1071</v>
      </c>
      <c r="F1197" s="7" t="s">
        <v>1069</v>
      </c>
      <c r="G1197" s="7"/>
    </row>
    <row r="1198" spans="1:7" ht="12.75">
      <c r="A1198" s="6"/>
      <c r="B1198" s="8">
        <v>2014</v>
      </c>
      <c r="C1198" s="7">
        <f>D1198+E1198+F1198+G1198</f>
        <v>1201.6</v>
      </c>
      <c r="D1198" s="7"/>
      <c r="E1198" s="7" t="s">
        <v>1072</v>
      </c>
      <c r="F1198" s="7" t="s">
        <v>1069</v>
      </c>
      <c r="G1198" s="7"/>
    </row>
    <row r="1199" spans="1:7" ht="12.75">
      <c r="A1199" s="6"/>
      <c r="B1199" s="8">
        <v>2015</v>
      </c>
      <c r="C1199" s="7">
        <f>D1199+E1199+F1199+G1199</f>
        <v>1249.3</v>
      </c>
      <c r="D1199" s="7"/>
      <c r="E1199" s="7" t="s">
        <v>1073</v>
      </c>
      <c r="F1199" s="7" t="s">
        <v>1069</v>
      </c>
      <c r="G1199" s="7"/>
    </row>
    <row r="1200" spans="1:7" ht="247.5">
      <c r="A1200" s="6">
        <v>5.4</v>
      </c>
      <c r="B1200" s="5" t="s">
        <v>745</v>
      </c>
      <c r="C1200" s="7">
        <f>C1201+C1202+C1203+C1204+C1205</f>
        <v>251.5</v>
      </c>
      <c r="D1200" s="7">
        <f>D1201+D1202+D1203+D1204+D1205</f>
        <v>0</v>
      </c>
      <c r="E1200" s="7">
        <f>E1201+E1202+E1203+E1204+E1205</f>
        <v>251.5</v>
      </c>
      <c r="F1200" s="7">
        <f>F1201+F1202+F1203+F1204+F1205</f>
        <v>0</v>
      </c>
      <c r="G1200" s="7">
        <f>G1201+G1202+G1203+G1204+G1205</f>
        <v>0</v>
      </c>
    </row>
    <row r="1201" spans="1:7" ht="12.75">
      <c r="A1201" s="6"/>
      <c r="B1201" s="8">
        <v>2011</v>
      </c>
      <c r="C1201" s="7">
        <f>D1201+E1201+F1201+G1201</f>
        <v>45.5</v>
      </c>
      <c r="D1201" s="7"/>
      <c r="E1201" s="7" t="s">
        <v>1074</v>
      </c>
      <c r="F1201" s="7"/>
      <c r="G1201" s="7"/>
    </row>
    <row r="1202" spans="1:7" ht="12.75">
      <c r="A1202" s="6"/>
      <c r="B1202" s="8">
        <v>2012</v>
      </c>
      <c r="C1202" s="7">
        <f>D1202+E1202+F1202+G1202</f>
        <v>47.8</v>
      </c>
      <c r="D1202" s="7"/>
      <c r="E1202" s="7" t="s">
        <v>1075</v>
      </c>
      <c r="F1202" s="7"/>
      <c r="G1202" s="7"/>
    </row>
    <row r="1203" spans="1:7" ht="12.75">
      <c r="A1203" s="6"/>
      <c r="B1203" s="8">
        <v>2013</v>
      </c>
      <c r="C1203" s="7">
        <f>D1203+E1203+F1203+G1203</f>
        <v>50.2</v>
      </c>
      <c r="D1203" s="7"/>
      <c r="E1203" s="7" t="s">
        <v>871</v>
      </c>
      <c r="F1203" s="7"/>
      <c r="G1203" s="7"/>
    </row>
    <row r="1204" spans="1:7" ht="12.75">
      <c r="A1204" s="6"/>
      <c r="B1204" s="8">
        <v>2014</v>
      </c>
      <c r="C1204" s="7">
        <f>D1204+E1204+F1204+G1204</f>
        <v>52.7</v>
      </c>
      <c r="D1204" s="7"/>
      <c r="E1204" s="7" t="s">
        <v>872</v>
      </c>
      <c r="F1204" s="7"/>
      <c r="G1204" s="7"/>
    </row>
    <row r="1205" spans="1:7" ht="12.75">
      <c r="A1205" s="6"/>
      <c r="B1205" s="8">
        <v>2015</v>
      </c>
      <c r="C1205" s="7">
        <f>D1205+E1205+F1205+G1205</f>
        <v>55.3</v>
      </c>
      <c r="D1205" s="7"/>
      <c r="E1205" s="7" t="s">
        <v>873</v>
      </c>
      <c r="F1205" s="7"/>
      <c r="G1205" s="7"/>
    </row>
    <row r="1206" spans="1:7" ht="281.25">
      <c r="A1206" s="6">
        <v>5.5</v>
      </c>
      <c r="B1206" s="5" t="s">
        <v>748</v>
      </c>
      <c r="C1206" s="7">
        <f>C1207+C1208+C1209+C1210+C1211</f>
        <v>1041.5</v>
      </c>
      <c r="D1206" s="7">
        <f>D1207+D1208+D1209+D1210+D1211</f>
        <v>0</v>
      </c>
      <c r="E1206" s="7">
        <f>E1207+E1208+E1209+E1210+E1211</f>
        <v>1041.5</v>
      </c>
      <c r="F1206" s="7">
        <f>F1207+F1208+F1209+F1210+F1211</f>
        <v>0</v>
      </c>
      <c r="G1206" s="7">
        <f>G1207+G1208+G1209+G1210+G1211</f>
        <v>0</v>
      </c>
    </row>
    <row r="1207" spans="1:7" ht="12.75">
      <c r="A1207" s="6"/>
      <c r="B1207" s="8">
        <v>2011</v>
      </c>
      <c r="C1207" s="7">
        <f>D1207+E1207+F1207+G1207</f>
        <v>188.5</v>
      </c>
      <c r="D1207" s="7"/>
      <c r="E1207" s="7" t="s">
        <v>1076</v>
      </c>
      <c r="F1207" s="7"/>
      <c r="G1207" s="7"/>
    </row>
    <row r="1208" spans="1:7" ht="12.75">
      <c r="A1208" s="6"/>
      <c r="B1208" s="8">
        <v>2012</v>
      </c>
      <c r="C1208" s="7">
        <f>D1208+E1208+F1208+G1208</f>
        <v>197.9</v>
      </c>
      <c r="D1208" s="7"/>
      <c r="E1208" s="7" t="s">
        <v>1077</v>
      </c>
      <c r="F1208" s="7"/>
      <c r="G1208" s="7"/>
    </row>
    <row r="1209" spans="1:7" ht="12.75">
      <c r="A1209" s="6"/>
      <c r="B1209" s="8">
        <v>2013</v>
      </c>
      <c r="C1209" s="7">
        <f>D1209+E1209+F1209+G1209</f>
        <v>207.8</v>
      </c>
      <c r="D1209" s="7"/>
      <c r="E1209" s="7" t="s">
        <v>1078</v>
      </c>
      <c r="F1209" s="7"/>
      <c r="G1209" s="7"/>
    </row>
    <row r="1210" spans="1:7" ht="12.75">
      <c r="A1210" s="6"/>
      <c r="B1210" s="8">
        <v>2014</v>
      </c>
      <c r="C1210" s="7">
        <f>D1210+E1210+F1210+G1210</f>
        <v>218.2</v>
      </c>
      <c r="D1210" s="7"/>
      <c r="E1210" s="7" t="s">
        <v>1079</v>
      </c>
      <c r="F1210" s="7"/>
      <c r="G1210" s="7"/>
    </row>
    <row r="1211" spans="1:7" ht="12.75">
      <c r="A1211" s="6"/>
      <c r="B1211" s="8">
        <v>2015</v>
      </c>
      <c r="C1211" s="7">
        <f>D1211+E1211+F1211+G1211</f>
        <v>229.1</v>
      </c>
      <c r="D1211" s="7"/>
      <c r="E1211" s="7" t="s">
        <v>1080</v>
      </c>
      <c r="F1211" s="7"/>
      <c r="G1211" s="7"/>
    </row>
    <row r="1212" spans="1:7" ht="157.5">
      <c r="A1212" s="6">
        <v>5.6</v>
      </c>
      <c r="B1212" s="5" t="s">
        <v>750</v>
      </c>
      <c r="C1212" s="7">
        <f>C1213+C1214+C1215+C1216+C1217</f>
        <v>35347.5</v>
      </c>
      <c r="D1212" s="7">
        <f>D1213+D1214+D1215+D1216+D1217</f>
        <v>0</v>
      </c>
      <c r="E1212" s="7">
        <f>E1213+E1214+E1215+E1216+E1217</f>
        <v>21161.5</v>
      </c>
      <c r="F1212" s="7">
        <f>F1213+F1214+F1215+F1216+F1217</f>
        <v>814</v>
      </c>
      <c r="G1212" s="7">
        <f>G1213+G1214+G1215+G1216+G1217</f>
        <v>13372</v>
      </c>
    </row>
    <row r="1213" spans="1:7" ht="12.75">
      <c r="A1213" s="6"/>
      <c r="B1213" s="8">
        <v>2011</v>
      </c>
      <c r="C1213" s="7">
        <f>D1213+E1213+F1213+G1213</f>
        <v>7109.7</v>
      </c>
      <c r="D1213" s="7"/>
      <c r="E1213" s="7" t="s">
        <v>1081</v>
      </c>
      <c r="F1213" s="7"/>
      <c r="G1213" s="7">
        <v>3280</v>
      </c>
    </row>
    <row r="1214" spans="1:7" ht="12.75">
      <c r="A1214" s="6"/>
      <c r="B1214" s="8">
        <v>2012</v>
      </c>
      <c r="C1214" s="7">
        <f>D1214+E1214+F1214+G1214</f>
        <v>6674.2</v>
      </c>
      <c r="D1214" s="7"/>
      <c r="E1214" s="7" t="s">
        <v>1082</v>
      </c>
      <c r="F1214" s="7">
        <v>201</v>
      </c>
      <c r="G1214" s="7">
        <v>2452</v>
      </c>
    </row>
    <row r="1215" spans="1:7" ht="12.75">
      <c r="A1215" s="6"/>
      <c r="B1215" s="8">
        <v>2013</v>
      </c>
      <c r="C1215" s="7">
        <f>D1215+E1215+F1215+G1215</f>
        <v>6940.2</v>
      </c>
      <c r="D1215" s="7"/>
      <c r="E1215" s="7" t="s">
        <v>1083</v>
      </c>
      <c r="F1215" s="7">
        <v>201</v>
      </c>
      <c r="G1215" s="7">
        <v>2517</v>
      </c>
    </row>
    <row r="1216" spans="1:7" ht="12.75">
      <c r="A1216" s="6"/>
      <c r="B1216" s="8">
        <v>2014</v>
      </c>
      <c r="C1216" s="7">
        <f>D1216+E1216+F1216+G1216</f>
        <v>7151.4</v>
      </c>
      <c r="D1216" s="7"/>
      <c r="E1216" s="7" t="s">
        <v>1084</v>
      </c>
      <c r="F1216" s="7">
        <v>201</v>
      </c>
      <c r="G1216" s="7">
        <v>2517</v>
      </c>
    </row>
    <row r="1217" spans="1:7" ht="12.75">
      <c r="A1217" s="6"/>
      <c r="B1217" s="8">
        <v>2015</v>
      </c>
      <c r="C1217" s="7">
        <f>D1217+E1217+F1217+G1217</f>
        <v>7472</v>
      </c>
      <c r="D1217" s="7"/>
      <c r="E1217" s="7">
        <v>4655</v>
      </c>
      <c r="F1217" s="7">
        <v>211</v>
      </c>
      <c r="G1217" s="7">
        <v>2606</v>
      </c>
    </row>
    <row r="1218" spans="1:7" ht="112.5">
      <c r="A1218" s="6">
        <v>5.7</v>
      </c>
      <c r="B1218" s="5" t="s">
        <v>753</v>
      </c>
      <c r="C1218" s="7">
        <f>C1219+C1220+C1221+C1222+C1223</f>
        <v>994.7</v>
      </c>
      <c r="D1218" s="7">
        <f>D1219+D1220+D1221+D1222+D1223</f>
        <v>0</v>
      </c>
      <c r="E1218" s="7">
        <f>E1219+E1220+E1221+E1222+E1223</f>
        <v>994.7</v>
      </c>
      <c r="F1218" s="7">
        <f>F1219+F1220+F1221+F1222+F1223</f>
        <v>0</v>
      </c>
      <c r="G1218" s="7">
        <f>G1219+G1220+G1221+G1222+G1223</f>
        <v>0</v>
      </c>
    </row>
    <row r="1219" spans="1:7" ht="12.75">
      <c r="A1219" s="6"/>
      <c r="B1219" s="8">
        <v>2011</v>
      </c>
      <c r="C1219" s="7">
        <f>D1219+E1219+F1219+G1219</f>
        <v>180</v>
      </c>
      <c r="D1219" s="7"/>
      <c r="E1219" s="7">
        <v>180</v>
      </c>
      <c r="F1219" s="7"/>
      <c r="G1219" s="7"/>
    </row>
    <row r="1220" spans="1:7" ht="12.75">
      <c r="A1220" s="6"/>
      <c r="B1220" s="8">
        <v>2012</v>
      </c>
      <c r="C1220" s="7">
        <f>D1220+E1220+F1220+G1220</f>
        <v>189</v>
      </c>
      <c r="D1220" s="7"/>
      <c r="E1220" s="7">
        <v>189</v>
      </c>
      <c r="F1220" s="7"/>
      <c r="G1220" s="7"/>
    </row>
    <row r="1221" spans="1:7" ht="12.75">
      <c r="A1221" s="6"/>
      <c r="B1221" s="8">
        <v>2013</v>
      </c>
      <c r="C1221" s="7">
        <f>D1221+E1221+F1221+G1221</f>
        <v>198.5</v>
      </c>
      <c r="D1221" s="7"/>
      <c r="E1221" s="7" t="s">
        <v>1085</v>
      </c>
      <c r="F1221" s="7"/>
      <c r="G1221" s="7"/>
    </row>
    <row r="1222" spans="1:7" ht="12.75">
      <c r="A1222" s="6"/>
      <c r="B1222" s="8">
        <v>2014</v>
      </c>
      <c r="C1222" s="7">
        <f>D1222+E1222+F1222+G1222</f>
        <v>208.4</v>
      </c>
      <c r="D1222" s="7"/>
      <c r="E1222" s="7" t="s">
        <v>1086</v>
      </c>
      <c r="F1222" s="7"/>
      <c r="G1222" s="7"/>
    </row>
    <row r="1223" spans="1:7" ht="12.75">
      <c r="A1223" s="6"/>
      <c r="B1223" s="8">
        <v>2015</v>
      </c>
      <c r="C1223" s="7">
        <f>D1223+E1223+F1223+G1223</f>
        <v>218.8</v>
      </c>
      <c r="D1223" s="7"/>
      <c r="E1223" s="7" t="s">
        <v>1087</v>
      </c>
      <c r="F1223" s="7"/>
      <c r="G1223" s="7"/>
    </row>
    <row r="1224" spans="1:7" ht="78.75">
      <c r="A1224" s="6">
        <v>5.8</v>
      </c>
      <c r="B1224" s="5" t="s">
        <v>754</v>
      </c>
      <c r="C1224" s="7">
        <f>C1225+C1226+C1227+C1228+C1229</f>
        <v>330</v>
      </c>
      <c r="D1224" s="7">
        <f>D1225+D1226+D1227+D1228+D1229</f>
        <v>0</v>
      </c>
      <c r="E1224" s="7">
        <f>E1225+E1226+E1227+E1228+E1229</f>
        <v>0</v>
      </c>
      <c r="F1224" s="7">
        <f>F1225+F1226+F1227+F1228+F1229</f>
        <v>330</v>
      </c>
      <c r="G1224" s="7">
        <f>G1225+G1226+G1227+G1228+G1229</f>
        <v>0</v>
      </c>
    </row>
    <row r="1225" spans="1:7" ht="12.75">
      <c r="A1225" s="6"/>
      <c r="B1225" s="8">
        <v>2011</v>
      </c>
      <c r="C1225" s="7">
        <f>D1225+E1225+F1225+G1225</f>
        <v>70</v>
      </c>
      <c r="D1225" s="7"/>
      <c r="E1225" s="7"/>
      <c r="F1225" s="7">
        <v>70</v>
      </c>
      <c r="G1225" s="7"/>
    </row>
    <row r="1226" spans="1:7" ht="12.75">
      <c r="A1226" s="6"/>
      <c r="B1226" s="8">
        <v>2012</v>
      </c>
      <c r="C1226" s="7">
        <f>D1226+E1226+F1226+G1226</f>
        <v>50</v>
      </c>
      <c r="D1226" s="7"/>
      <c r="E1226" s="7"/>
      <c r="F1226" s="7">
        <v>50</v>
      </c>
      <c r="G1226" s="7"/>
    </row>
    <row r="1227" spans="1:7" ht="12.75">
      <c r="A1227" s="6"/>
      <c r="B1227" s="8">
        <v>2013</v>
      </c>
      <c r="C1227" s="7">
        <f>D1227+E1227+F1227+G1227</f>
        <v>100</v>
      </c>
      <c r="D1227" s="7"/>
      <c r="E1227" s="7"/>
      <c r="F1227" s="7">
        <v>100</v>
      </c>
      <c r="G1227" s="7"/>
    </row>
    <row r="1228" spans="1:7" ht="12.75">
      <c r="A1228" s="6"/>
      <c r="B1228" s="8">
        <v>2014</v>
      </c>
      <c r="C1228" s="7">
        <f>D1228+E1228+F1228+G1228</f>
        <v>80</v>
      </c>
      <c r="D1228" s="7"/>
      <c r="E1228" s="7"/>
      <c r="F1228" s="7">
        <v>80</v>
      </c>
      <c r="G1228" s="7"/>
    </row>
    <row r="1229" spans="1:7" ht="12.75">
      <c r="A1229" s="6"/>
      <c r="B1229" s="8">
        <v>2015</v>
      </c>
      <c r="C1229" s="7">
        <f>D1229+E1229+F1229+G1229</f>
        <v>30</v>
      </c>
      <c r="D1229" s="7"/>
      <c r="E1229" s="7"/>
      <c r="F1229" s="7">
        <v>30</v>
      </c>
      <c r="G1229" s="7"/>
    </row>
    <row r="1230" spans="1:7" ht="112.5">
      <c r="A1230" s="6">
        <v>5.9</v>
      </c>
      <c r="B1230" s="5" t="s">
        <v>757</v>
      </c>
      <c r="C1230" s="7">
        <f>C1231+C1232+C1233+C1234+C1235</f>
        <v>40</v>
      </c>
      <c r="D1230" s="7">
        <f>D1231+D1232+D1233+D1234+D1235</f>
        <v>0</v>
      </c>
      <c r="E1230" s="7">
        <f>E1231+E1232+E1233+E1234+E1235</f>
        <v>0</v>
      </c>
      <c r="F1230" s="7">
        <f>F1231+F1232+F1233+F1234+F1235</f>
        <v>40</v>
      </c>
      <c r="G1230" s="7">
        <f>G1231+G1232+G1233+G1234+G1235</f>
        <v>0</v>
      </c>
    </row>
    <row r="1231" spans="1:7" ht="12.75">
      <c r="A1231" s="6"/>
      <c r="B1231" s="8">
        <v>2011</v>
      </c>
      <c r="C1231" s="7">
        <f>D1231+E1231+F1231+G1231</f>
        <v>0</v>
      </c>
      <c r="D1231" s="7"/>
      <c r="E1231" s="7"/>
      <c r="F1231" s="7"/>
      <c r="G1231" s="7"/>
    </row>
    <row r="1232" spans="1:7" ht="12.75">
      <c r="A1232" s="6"/>
      <c r="B1232" s="8">
        <v>2012</v>
      </c>
      <c r="C1232" s="7">
        <f>D1232+E1232+F1232+G1232</f>
        <v>10</v>
      </c>
      <c r="D1232" s="7"/>
      <c r="E1232" s="7"/>
      <c r="F1232" s="7">
        <v>10</v>
      </c>
      <c r="G1232" s="7"/>
    </row>
    <row r="1233" spans="1:7" ht="12.75">
      <c r="A1233" s="6"/>
      <c r="B1233" s="8">
        <v>2013</v>
      </c>
      <c r="C1233" s="7">
        <f>D1233+E1233+F1233+G1233</f>
        <v>10</v>
      </c>
      <c r="D1233" s="7"/>
      <c r="E1233" s="7"/>
      <c r="F1233" s="7">
        <v>10</v>
      </c>
      <c r="G1233" s="7"/>
    </row>
    <row r="1234" spans="1:7" ht="12.75">
      <c r="A1234" s="6"/>
      <c r="B1234" s="8">
        <v>2014</v>
      </c>
      <c r="C1234" s="7">
        <f>D1234+E1234+F1234+G1234</f>
        <v>10</v>
      </c>
      <c r="D1234" s="7"/>
      <c r="E1234" s="7"/>
      <c r="F1234" s="7">
        <v>10</v>
      </c>
      <c r="G1234" s="7"/>
    </row>
    <row r="1235" spans="1:7" ht="12.75">
      <c r="A1235" s="6"/>
      <c r="B1235" s="8">
        <v>2015</v>
      </c>
      <c r="C1235" s="7">
        <f>D1235+E1235+F1235+G1235</f>
        <v>10</v>
      </c>
      <c r="D1235" s="7"/>
      <c r="E1235" s="7"/>
      <c r="F1235" s="7">
        <v>10</v>
      </c>
      <c r="G1235" s="7"/>
    </row>
    <row r="1236" spans="1:7" ht="22.5">
      <c r="A1236" s="6"/>
      <c r="B1236" s="5" t="s">
        <v>807</v>
      </c>
      <c r="C1236" s="7">
        <f>C1237+C1238+C1239+C1240+C1241</f>
        <v>2574465.4529999997</v>
      </c>
      <c r="D1236" s="7">
        <f>D1237+D1238+D1239+D1240+D1241</f>
        <v>180</v>
      </c>
      <c r="E1236" s="7">
        <f>E1237+E1238+E1239+E1240+E1241</f>
        <v>1423195.92</v>
      </c>
      <c r="F1236" s="7">
        <f>F1237+F1238+F1239+F1240+F1241</f>
        <v>218972.13299999997</v>
      </c>
      <c r="G1236" s="7">
        <f>G1237+G1238+G1239+G1240+G1241</f>
        <v>932117.4</v>
      </c>
    </row>
    <row r="1237" spans="1:7" ht="12.75">
      <c r="A1237" s="6"/>
      <c r="B1237" s="8">
        <v>2011</v>
      </c>
      <c r="C1237" s="7">
        <v>605252.009</v>
      </c>
      <c r="D1237" s="7">
        <v>180</v>
      </c>
      <c r="E1237" s="7">
        <v>246973.94</v>
      </c>
      <c r="F1237" s="7">
        <v>46318.069</v>
      </c>
      <c r="G1237" s="7">
        <v>311780</v>
      </c>
    </row>
    <row r="1238" spans="1:7" ht="12.75">
      <c r="A1238" s="6"/>
      <c r="B1238" s="8">
        <v>2012</v>
      </c>
      <c r="C1238" s="7">
        <v>676539.754</v>
      </c>
      <c r="D1238" s="7">
        <v>0</v>
      </c>
      <c r="E1238" s="7">
        <v>258725.19</v>
      </c>
      <c r="F1238" s="7">
        <v>47193.964</v>
      </c>
      <c r="G1238" s="7">
        <v>370620.6</v>
      </c>
    </row>
    <row r="1239" spans="1:7" ht="12.75">
      <c r="A1239" s="6"/>
      <c r="B1239" s="8">
        <v>2013</v>
      </c>
      <c r="C1239" s="7">
        <v>554332.14</v>
      </c>
      <c r="D1239" s="7">
        <v>0</v>
      </c>
      <c r="E1239" s="7">
        <v>369236.82</v>
      </c>
      <c r="F1239" s="7">
        <v>41545.92</v>
      </c>
      <c r="G1239" s="7">
        <v>143549.4</v>
      </c>
    </row>
    <row r="1240" spans="1:7" ht="12.75">
      <c r="A1240" s="6"/>
      <c r="B1240" s="8">
        <v>2014</v>
      </c>
      <c r="C1240" s="7">
        <v>372546.06</v>
      </c>
      <c r="D1240" s="7">
        <v>0</v>
      </c>
      <c r="E1240" s="7">
        <v>270580.04</v>
      </c>
      <c r="F1240" s="7">
        <v>45009.92</v>
      </c>
      <c r="G1240" s="7">
        <v>56956.1</v>
      </c>
    </row>
    <row r="1241" spans="1:7" ht="12.75">
      <c r="A1241" s="6"/>
      <c r="B1241" s="8">
        <v>2015</v>
      </c>
      <c r="C1241" s="7">
        <v>365795.49</v>
      </c>
      <c r="D1241" s="7">
        <v>0</v>
      </c>
      <c r="E1241" s="7">
        <v>277679.93</v>
      </c>
      <c r="F1241" s="7">
        <v>38904.26</v>
      </c>
      <c r="G1241" s="7">
        <v>49211.3</v>
      </c>
    </row>
  </sheetData>
  <sheetProtection/>
  <mergeCells count="3">
    <mergeCell ref="A1:G1"/>
    <mergeCell ref="A2:G2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I9" sqref="I9"/>
    </sheetView>
  </sheetViews>
  <sheetFormatPr defaultColWidth="9.00390625" defaultRowHeight="12.75"/>
  <sheetData>
    <row r="1" spans="1:7" ht="12.75">
      <c r="A1" s="24" t="s">
        <v>1088</v>
      </c>
      <c r="B1" s="24"/>
      <c r="C1" s="24"/>
      <c r="D1" s="24"/>
      <c r="E1" s="24"/>
      <c r="F1" s="24"/>
      <c r="G1" s="24"/>
    </row>
    <row r="2" spans="1:7" ht="12.75">
      <c r="A2" s="23" t="s">
        <v>1</v>
      </c>
      <c r="B2" s="23"/>
      <c r="C2" s="23"/>
      <c r="D2" s="23"/>
      <c r="E2" s="23"/>
      <c r="F2" s="23"/>
      <c r="G2" s="23"/>
    </row>
    <row r="3" spans="1:7" ht="12.75">
      <c r="A3" s="6"/>
      <c r="B3" s="5"/>
      <c r="C3" s="6"/>
      <c r="D3" s="6"/>
      <c r="E3" s="6"/>
      <c r="F3" s="6"/>
      <c r="G3" s="6"/>
    </row>
    <row r="4" spans="1:7" ht="21">
      <c r="A4" s="4" t="s">
        <v>26</v>
      </c>
      <c r="B4" s="3" t="s">
        <v>2</v>
      </c>
      <c r="C4" s="25" t="s">
        <v>3</v>
      </c>
      <c r="D4" s="26"/>
      <c r="E4" s="26"/>
      <c r="F4" s="26"/>
      <c r="G4" s="27"/>
    </row>
    <row r="5" spans="1:7" ht="12.75">
      <c r="A5" s="6">
        <v>3.6</v>
      </c>
      <c r="B5" s="34" t="s">
        <v>98</v>
      </c>
      <c r="C5" s="35"/>
      <c r="D5" s="35"/>
      <c r="E5" s="35"/>
      <c r="F5" s="35"/>
      <c r="G5" s="36"/>
    </row>
    <row r="6" spans="1:7" ht="12.75">
      <c r="A6" s="6"/>
      <c r="B6" s="31" t="s">
        <v>1089</v>
      </c>
      <c r="C6" s="32"/>
      <c r="D6" s="32"/>
      <c r="E6" s="32"/>
      <c r="F6" s="32"/>
      <c r="G6" s="33"/>
    </row>
    <row r="7" spans="1:7" ht="78.75">
      <c r="A7" s="6"/>
      <c r="B7" s="11" t="s">
        <v>1090</v>
      </c>
      <c r="C7" s="28" t="s">
        <v>1091</v>
      </c>
      <c r="D7" s="29"/>
      <c r="E7" s="29"/>
      <c r="F7" s="29"/>
      <c r="G7" s="30"/>
    </row>
    <row r="8" spans="1:7" ht="191.25">
      <c r="A8" s="6"/>
      <c r="B8" s="15" t="s">
        <v>1092</v>
      </c>
      <c r="C8" s="28" t="s">
        <v>1093</v>
      </c>
      <c r="D8" s="29"/>
      <c r="E8" s="29"/>
      <c r="F8" s="29"/>
      <c r="G8" s="30"/>
    </row>
    <row r="9" spans="1:7" ht="101.25">
      <c r="A9" s="6"/>
      <c r="B9" s="15" t="s">
        <v>1094</v>
      </c>
      <c r="C9" s="28" t="s">
        <v>1095</v>
      </c>
      <c r="D9" s="29"/>
      <c r="E9" s="29"/>
      <c r="F9" s="29"/>
      <c r="G9" s="30"/>
    </row>
    <row r="10" spans="1:7" ht="135">
      <c r="A10" s="6"/>
      <c r="B10" s="15" t="s">
        <v>1096</v>
      </c>
      <c r="C10" s="28" t="s">
        <v>1097</v>
      </c>
      <c r="D10" s="29"/>
      <c r="E10" s="29"/>
      <c r="F10" s="29"/>
      <c r="G10" s="30"/>
    </row>
    <row r="11" spans="1:7" ht="146.25">
      <c r="A11" s="6"/>
      <c r="B11" s="15" t="s">
        <v>1098</v>
      </c>
      <c r="C11" s="28" t="s">
        <v>1099</v>
      </c>
      <c r="D11" s="29"/>
      <c r="E11" s="29"/>
      <c r="F11" s="29"/>
      <c r="G11" s="30"/>
    </row>
    <row r="12" spans="1:7" ht="112.5">
      <c r="A12" s="6"/>
      <c r="B12" s="15" t="s">
        <v>1100</v>
      </c>
      <c r="C12" s="28" t="s">
        <v>1101</v>
      </c>
      <c r="D12" s="29"/>
      <c r="E12" s="29"/>
      <c r="F12" s="29"/>
      <c r="G12" s="30"/>
    </row>
    <row r="13" spans="1:7" ht="56.25">
      <c r="A13" s="6"/>
      <c r="B13" s="11" t="s">
        <v>1102</v>
      </c>
      <c r="C13" s="7">
        <v>2004</v>
      </c>
      <c r="D13" s="6"/>
      <c r="E13" s="6"/>
      <c r="F13" s="6"/>
      <c r="G13" s="6"/>
    </row>
    <row r="14" spans="1:7" ht="56.25">
      <c r="A14" s="6"/>
      <c r="B14" s="11" t="s">
        <v>1103</v>
      </c>
      <c r="C14" s="28" t="s">
        <v>1104</v>
      </c>
      <c r="D14" s="29"/>
      <c r="E14" s="29"/>
      <c r="F14" s="29"/>
      <c r="G14" s="30"/>
    </row>
    <row r="15" spans="1:7" ht="12.75">
      <c r="A15" s="6"/>
      <c r="B15" s="31" t="s">
        <v>1105</v>
      </c>
      <c r="C15" s="32"/>
      <c r="D15" s="32"/>
      <c r="E15" s="32"/>
      <c r="F15" s="32"/>
      <c r="G15" s="33"/>
    </row>
    <row r="16" spans="1:7" ht="78.75">
      <c r="A16" s="6"/>
      <c r="B16" s="11" t="s">
        <v>1106</v>
      </c>
      <c r="C16" s="28" t="s">
        <v>100</v>
      </c>
      <c r="D16" s="29"/>
      <c r="E16" s="29"/>
      <c r="F16" s="29"/>
      <c r="G16" s="30"/>
    </row>
    <row r="17" spans="1:7" ht="78.75">
      <c r="A17" s="6"/>
      <c r="B17" s="11" t="s">
        <v>1107</v>
      </c>
      <c r="C17" s="28" t="s">
        <v>1108</v>
      </c>
      <c r="D17" s="29"/>
      <c r="E17" s="29"/>
      <c r="F17" s="29"/>
      <c r="G17" s="30"/>
    </row>
    <row r="18" spans="1:7" ht="168.75">
      <c r="A18" s="6"/>
      <c r="B18" s="11" t="s">
        <v>1109</v>
      </c>
      <c r="C18" s="28" t="s">
        <v>1110</v>
      </c>
      <c r="D18" s="29"/>
      <c r="E18" s="29"/>
      <c r="F18" s="29"/>
      <c r="G18" s="30"/>
    </row>
    <row r="19" spans="1:7" ht="33.75">
      <c r="A19" s="6"/>
      <c r="B19" s="11" t="s">
        <v>29</v>
      </c>
      <c r="C19" s="28" t="s">
        <v>99</v>
      </c>
      <c r="D19" s="29"/>
      <c r="E19" s="29"/>
      <c r="F19" s="29"/>
      <c r="G19" s="30"/>
    </row>
    <row r="20" spans="1:7" ht="33.75">
      <c r="A20" s="6"/>
      <c r="B20" s="15" t="s">
        <v>1111</v>
      </c>
      <c r="C20" s="7">
        <v>2011</v>
      </c>
      <c r="D20" s="6"/>
      <c r="E20" s="6"/>
      <c r="F20" s="6"/>
      <c r="G20" s="6"/>
    </row>
    <row r="21" spans="1:7" ht="45">
      <c r="A21" s="6"/>
      <c r="B21" s="15" t="s">
        <v>1112</v>
      </c>
      <c r="C21" s="7">
        <v>2011</v>
      </c>
      <c r="D21" s="6"/>
      <c r="E21" s="6"/>
      <c r="F21" s="6"/>
      <c r="G21" s="6"/>
    </row>
    <row r="22" spans="1:7" ht="101.25">
      <c r="A22" s="6"/>
      <c r="B22" s="15" t="s">
        <v>1113</v>
      </c>
      <c r="C22" s="28" t="s">
        <v>1114</v>
      </c>
      <c r="D22" s="29"/>
      <c r="E22" s="29"/>
      <c r="F22" s="29"/>
      <c r="G22" s="30"/>
    </row>
    <row r="23" spans="1:7" ht="123.75">
      <c r="A23" s="6"/>
      <c r="B23" s="15" t="s">
        <v>1115</v>
      </c>
      <c r="C23" s="28">
        <v>2014</v>
      </c>
      <c r="D23" s="29"/>
      <c r="E23" s="29"/>
      <c r="F23" s="29"/>
      <c r="G23" s="30"/>
    </row>
    <row r="24" spans="1:7" ht="90">
      <c r="A24" s="6"/>
      <c r="B24" s="11" t="s">
        <v>1116</v>
      </c>
      <c r="C24" s="7">
        <f>C25+C26+C27+C28</f>
        <v>84</v>
      </c>
      <c r="D24" s="6"/>
      <c r="E24" s="6"/>
      <c r="F24" s="6"/>
      <c r="G24" s="6"/>
    </row>
    <row r="25" spans="1:7" ht="101.25">
      <c r="A25" s="6"/>
      <c r="B25" s="15" t="s">
        <v>1117</v>
      </c>
      <c r="C25" s="7">
        <v>84</v>
      </c>
      <c r="D25" s="6"/>
      <c r="E25" s="6"/>
      <c r="F25" s="6"/>
      <c r="G25" s="6"/>
    </row>
    <row r="26" spans="1:7" ht="112.5">
      <c r="A26" s="6"/>
      <c r="B26" s="15" t="s">
        <v>1118</v>
      </c>
      <c r="C26" s="7">
        <v>0</v>
      </c>
      <c r="D26" s="6"/>
      <c r="E26" s="6"/>
      <c r="F26" s="6"/>
      <c r="G26" s="6"/>
    </row>
    <row r="27" spans="1:7" ht="90">
      <c r="A27" s="6"/>
      <c r="B27" s="15" t="s">
        <v>1119</v>
      </c>
      <c r="C27" s="7">
        <v>0</v>
      </c>
      <c r="D27" s="6"/>
      <c r="E27" s="6"/>
      <c r="F27" s="6"/>
      <c r="G27" s="6"/>
    </row>
    <row r="28" spans="1:7" ht="112.5">
      <c r="A28" s="6"/>
      <c r="B28" s="15" t="s">
        <v>1120</v>
      </c>
      <c r="C28" s="7">
        <v>0</v>
      </c>
      <c r="D28" s="6"/>
      <c r="E28" s="6"/>
      <c r="F28" s="6"/>
      <c r="G28" s="6"/>
    </row>
    <row r="29" spans="1:7" ht="56.25">
      <c r="A29" s="6"/>
      <c r="B29" s="11" t="s">
        <v>1121</v>
      </c>
      <c r="C29" s="28" t="s">
        <v>1122</v>
      </c>
      <c r="D29" s="29"/>
      <c r="E29" s="29"/>
      <c r="F29" s="29"/>
      <c r="G29" s="30"/>
    </row>
    <row r="30" spans="1:7" ht="12.75">
      <c r="A30" s="6"/>
      <c r="B30" s="31" t="s">
        <v>1123</v>
      </c>
      <c r="C30" s="32"/>
      <c r="D30" s="32"/>
      <c r="E30" s="32"/>
      <c r="F30" s="32"/>
      <c r="G30" s="33"/>
    </row>
    <row r="31" spans="1:7" ht="101.25">
      <c r="A31" s="6"/>
      <c r="B31" s="11" t="s">
        <v>1124</v>
      </c>
      <c r="C31" s="28" t="s">
        <v>1125</v>
      </c>
      <c r="D31" s="29"/>
      <c r="E31" s="29"/>
      <c r="F31" s="29"/>
      <c r="G31" s="30"/>
    </row>
    <row r="32" spans="1:7" ht="135">
      <c r="A32" s="6"/>
      <c r="B32" s="11" t="s">
        <v>1126</v>
      </c>
      <c r="C32" s="6">
        <v>41580</v>
      </c>
      <c r="D32" s="6"/>
      <c r="E32" s="6"/>
      <c r="F32" s="6"/>
      <c r="G32" s="6"/>
    </row>
    <row r="33" spans="1:7" ht="67.5">
      <c r="A33" s="6"/>
      <c r="B33" s="11" t="s">
        <v>1127</v>
      </c>
      <c r="C33" s="7">
        <v>70</v>
      </c>
      <c r="D33" s="6"/>
      <c r="E33" s="6"/>
      <c r="F33" s="6"/>
      <c r="G33" s="6"/>
    </row>
    <row r="34" spans="1:7" ht="90">
      <c r="A34" s="6"/>
      <c r="B34" s="11" t="s">
        <v>1128</v>
      </c>
      <c r="C34" s="7">
        <v>22</v>
      </c>
      <c r="D34" s="6"/>
      <c r="E34" s="6"/>
      <c r="F34" s="6"/>
      <c r="G34" s="6"/>
    </row>
    <row r="35" spans="1:7" ht="67.5">
      <c r="A35" s="6"/>
      <c r="B35" s="11" t="s">
        <v>1129</v>
      </c>
      <c r="C35" s="6" t="s">
        <v>1130</v>
      </c>
      <c r="D35" s="6" t="s">
        <v>1131</v>
      </c>
      <c r="E35" s="6" t="s">
        <v>1132</v>
      </c>
      <c r="F35" s="6" t="s">
        <v>1133</v>
      </c>
      <c r="G35" s="6" t="s">
        <v>1134</v>
      </c>
    </row>
    <row r="36" spans="1:7" ht="90">
      <c r="A36" s="6"/>
      <c r="B36" s="11" t="s">
        <v>1135</v>
      </c>
      <c r="C36" s="7">
        <v>22</v>
      </c>
      <c r="D36" s="7"/>
      <c r="E36" s="7"/>
      <c r="F36" s="7"/>
      <c r="G36" s="7"/>
    </row>
    <row r="37" spans="1:7" ht="78.75">
      <c r="A37" s="6"/>
      <c r="B37" s="11" t="s">
        <v>1136</v>
      </c>
      <c r="C37" s="7">
        <f>C39+C40+C41+C42</f>
        <v>84000</v>
      </c>
      <c r="D37" s="7">
        <f>D39+D40+D41+D42</f>
        <v>0</v>
      </c>
      <c r="E37" s="7">
        <f>E39+E40+E41+E42</f>
        <v>0</v>
      </c>
      <c r="F37" s="7">
        <f>F39+F40+F41+F42</f>
        <v>0</v>
      </c>
      <c r="G37" s="7">
        <f>G39+G40+G41+G42</f>
        <v>0</v>
      </c>
    </row>
    <row r="38" spans="1:7" ht="45">
      <c r="A38" s="6"/>
      <c r="B38" s="15" t="s">
        <v>1137</v>
      </c>
      <c r="C38" s="6"/>
      <c r="D38" s="6"/>
      <c r="E38" s="6"/>
      <c r="F38" s="6"/>
      <c r="G38" s="6"/>
    </row>
    <row r="39" spans="1:7" ht="78.75">
      <c r="A39" s="6"/>
      <c r="B39" s="15" t="s">
        <v>1138</v>
      </c>
      <c r="C39" s="6"/>
      <c r="D39" s="6"/>
      <c r="E39" s="6"/>
      <c r="F39" s="6"/>
      <c r="G39" s="6"/>
    </row>
    <row r="40" spans="1:7" ht="56.25">
      <c r="A40" s="6"/>
      <c r="B40" s="15" t="s">
        <v>1139</v>
      </c>
      <c r="C40" s="6"/>
      <c r="D40" s="6"/>
      <c r="E40" s="6"/>
      <c r="F40" s="6"/>
      <c r="G40" s="6"/>
    </row>
    <row r="41" spans="1:7" ht="67.5">
      <c r="A41" s="6"/>
      <c r="B41" s="15" t="s">
        <v>1140</v>
      </c>
      <c r="C41" s="6"/>
      <c r="D41" s="6"/>
      <c r="E41" s="6"/>
      <c r="F41" s="6"/>
      <c r="G41" s="6"/>
    </row>
    <row r="42" spans="1:7" ht="90">
      <c r="A42" s="6"/>
      <c r="B42" s="15" t="s">
        <v>1141</v>
      </c>
      <c r="C42" s="7">
        <v>84000</v>
      </c>
      <c r="D42" s="7"/>
      <c r="E42" s="7"/>
      <c r="F42" s="7"/>
      <c r="G42" s="7"/>
    </row>
    <row r="43" spans="1:7" ht="90">
      <c r="A43" s="6"/>
      <c r="B43" s="11" t="s">
        <v>1142</v>
      </c>
      <c r="C43" s="7">
        <v>59781</v>
      </c>
      <c r="D43" s="7">
        <v>51894</v>
      </c>
      <c r="E43" s="7">
        <v>48102</v>
      </c>
      <c r="F43" s="7">
        <v>44310</v>
      </c>
      <c r="G43" s="7">
        <v>40518</v>
      </c>
    </row>
    <row r="44" spans="1:7" ht="112.5">
      <c r="A44" s="6"/>
      <c r="B44" s="11" t="s">
        <v>1143</v>
      </c>
      <c r="C44" s="7">
        <v>2893</v>
      </c>
      <c r="D44" s="7">
        <v>5285</v>
      </c>
      <c r="E44" s="7">
        <v>14069</v>
      </c>
      <c r="F44" s="7">
        <v>22100</v>
      </c>
      <c r="G44" s="7">
        <v>27042</v>
      </c>
    </row>
    <row r="45" spans="1:7" ht="56.25">
      <c r="A45" s="6"/>
      <c r="B45" s="11" t="s">
        <v>1144</v>
      </c>
      <c r="C45" s="7">
        <v>22</v>
      </c>
      <c r="D45" s="7">
        <v>22</v>
      </c>
      <c r="E45" s="7">
        <v>22</v>
      </c>
      <c r="F45" s="7">
        <v>22</v>
      </c>
      <c r="G45" s="7">
        <v>22</v>
      </c>
    </row>
    <row r="46" spans="1:7" ht="101.25">
      <c r="A46" s="6"/>
      <c r="B46" s="11" t="s">
        <v>1145</v>
      </c>
      <c r="C46" s="7">
        <v>2689</v>
      </c>
      <c r="D46" s="7">
        <v>2958</v>
      </c>
      <c r="E46" s="7">
        <v>3254</v>
      </c>
      <c r="F46" s="7">
        <v>3579</v>
      </c>
      <c r="G46" s="7">
        <v>3937</v>
      </c>
    </row>
    <row r="47" spans="1:7" ht="90">
      <c r="A47" s="6"/>
      <c r="B47" s="11" t="s">
        <v>1146</v>
      </c>
      <c r="C47" s="7">
        <v>10150</v>
      </c>
      <c r="D47" s="7">
        <v>11117</v>
      </c>
      <c r="E47" s="7">
        <v>12320</v>
      </c>
      <c r="F47" s="7">
        <v>13560</v>
      </c>
      <c r="G47" s="7">
        <v>14910</v>
      </c>
    </row>
    <row r="48" spans="1:7" ht="146.25">
      <c r="A48" s="6"/>
      <c r="B48" s="11" t="s">
        <v>1147</v>
      </c>
      <c r="C48" s="7">
        <v>2160</v>
      </c>
      <c r="D48" s="7">
        <v>2539</v>
      </c>
      <c r="E48" s="7">
        <v>4216</v>
      </c>
      <c r="F48" s="7">
        <v>5797</v>
      </c>
      <c r="G48" s="7">
        <v>6765</v>
      </c>
    </row>
    <row r="49" spans="1:7" ht="146.25">
      <c r="A49" s="6"/>
      <c r="B49" s="11" t="s">
        <v>1148</v>
      </c>
      <c r="C49" s="6"/>
      <c r="D49" s="6"/>
      <c r="E49" s="6"/>
      <c r="F49" s="6"/>
      <c r="G49" s="6"/>
    </row>
    <row r="50" spans="1:7" ht="45">
      <c r="A50" s="6"/>
      <c r="B50" s="15" t="s">
        <v>1137</v>
      </c>
      <c r="C50" s="6"/>
      <c r="D50" s="6"/>
      <c r="E50" s="6"/>
      <c r="F50" s="6"/>
      <c r="G50" s="6"/>
    </row>
    <row r="51" spans="1:7" ht="157.5">
      <c r="A51" s="6"/>
      <c r="B51" s="15" t="s">
        <v>1149</v>
      </c>
      <c r="C51" s="7">
        <v>217</v>
      </c>
      <c r="D51" s="7">
        <v>588</v>
      </c>
      <c r="E51" s="7">
        <v>1873</v>
      </c>
      <c r="F51" s="7">
        <v>3042</v>
      </c>
      <c r="G51" s="7">
        <v>3766</v>
      </c>
    </row>
    <row r="52" spans="1:7" ht="180">
      <c r="A52" s="6"/>
      <c r="B52" s="15" t="s">
        <v>1150</v>
      </c>
      <c r="C52" s="7">
        <v>1380</v>
      </c>
      <c r="D52" s="7">
        <v>1207</v>
      </c>
      <c r="E52" s="7">
        <v>1059</v>
      </c>
      <c r="F52" s="7">
        <v>975</v>
      </c>
      <c r="G52" s="7">
        <v>891</v>
      </c>
    </row>
    <row r="53" spans="1:7" ht="180">
      <c r="A53" s="6"/>
      <c r="B53" s="15" t="s">
        <v>1151</v>
      </c>
      <c r="C53" s="7">
        <v>242</v>
      </c>
      <c r="D53" s="7">
        <v>267</v>
      </c>
      <c r="E53" s="7">
        <v>294</v>
      </c>
      <c r="F53" s="7">
        <v>323</v>
      </c>
      <c r="G53" s="7">
        <v>356</v>
      </c>
    </row>
    <row r="54" spans="1:7" ht="247.5">
      <c r="A54" s="6"/>
      <c r="B54" s="11" t="s">
        <v>1152</v>
      </c>
      <c r="C54" s="7">
        <v>290</v>
      </c>
      <c r="D54" s="7">
        <v>396</v>
      </c>
      <c r="E54" s="7">
        <v>729</v>
      </c>
      <c r="F54" s="7">
        <v>1035</v>
      </c>
      <c r="G54" s="7">
        <v>1229</v>
      </c>
    </row>
    <row r="55" spans="1:7" ht="45">
      <c r="A55" s="6"/>
      <c r="B55" s="15" t="s">
        <v>1137</v>
      </c>
      <c r="C55" s="6"/>
      <c r="D55" s="6"/>
      <c r="E55" s="6"/>
      <c r="F55" s="6"/>
      <c r="G55" s="6"/>
    </row>
    <row r="56" spans="1:7" ht="157.5">
      <c r="A56" s="6"/>
      <c r="B56" s="15" t="s">
        <v>1149</v>
      </c>
      <c r="C56" s="7">
        <v>54</v>
      </c>
      <c r="D56" s="7">
        <v>147</v>
      </c>
      <c r="E56" s="7">
        <v>468</v>
      </c>
      <c r="F56" s="7">
        <v>761</v>
      </c>
      <c r="G56" s="7">
        <v>941</v>
      </c>
    </row>
    <row r="57" spans="1:7" ht="180">
      <c r="A57" s="6"/>
      <c r="B57" s="15" t="s">
        <v>1151</v>
      </c>
      <c r="C57" s="7">
        <v>104</v>
      </c>
      <c r="D57" s="7">
        <v>114</v>
      </c>
      <c r="E57" s="7">
        <v>126</v>
      </c>
      <c r="F57" s="7">
        <v>139</v>
      </c>
      <c r="G57" s="7">
        <v>153</v>
      </c>
    </row>
    <row r="58" spans="1:7" ht="101.25">
      <c r="A58" s="6"/>
      <c r="B58" s="15" t="s">
        <v>1153</v>
      </c>
      <c r="C58" s="7">
        <v>132</v>
      </c>
      <c r="D58" s="7">
        <v>135</v>
      </c>
      <c r="E58" s="7">
        <v>135</v>
      </c>
      <c r="F58" s="7">
        <v>135</v>
      </c>
      <c r="G58" s="7">
        <v>135</v>
      </c>
    </row>
    <row r="59" spans="1:7" ht="157.5">
      <c r="A59" s="6"/>
      <c r="B59" s="15" t="s">
        <v>1154</v>
      </c>
      <c r="C59" s="6"/>
      <c r="D59" s="6"/>
      <c r="E59" s="6"/>
      <c r="F59" s="6"/>
      <c r="G59" s="6"/>
    </row>
    <row r="60" spans="1:7" ht="157.5">
      <c r="A60" s="6"/>
      <c r="B60" s="15" t="s">
        <v>1155</v>
      </c>
      <c r="C60" s="6"/>
      <c r="D60" s="6"/>
      <c r="E60" s="6"/>
      <c r="F60" s="6"/>
      <c r="G60" s="6"/>
    </row>
    <row r="61" spans="1:7" ht="12.75">
      <c r="A61" s="6">
        <v>3.7</v>
      </c>
      <c r="B61" s="34" t="s">
        <v>102</v>
      </c>
      <c r="C61" s="35"/>
      <c r="D61" s="35"/>
      <c r="E61" s="35"/>
      <c r="F61" s="35"/>
      <c r="G61" s="36"/>
    </row>
    <row r="62" spans="1:7" ht="12.75">
      <c r="A62" s="6"/>
      <c r="B62" s="31" t="s">
        <v>1089</v>
      </c>
      <c r="C62" s="32"/>
      <c r="D62" s="32"/>
      <c r="E62" s="32"/>
      <c r="F62" s="32"/>
      <c r="G62" s="33"/>
    </row>
    <row r="63" spans="1:7" ht="78.75">
      <c r="A63" s="6"/>
      <c r="B63" s="11" t="s">
        <v>1090</v>
      </c>
      <c r="C63" s="28" t="s">
        <v>1156</v>
      </c>
      <c r="D63" s="29"/>
      <c r="E63" s="29"/>
      <c r="F63" s="29"/>
      <c r="G63" s="30"/>
    </row>
    <row r="64" spans="1:7" ht="191.25">
      <c r="A64" s="6"/>
      <c r="B64" s="15" t="s">
        <v>1092</v>
      </c>
      <c r="C64" s="28" t="s">
        <v>1157</v>
      </c>
      <c r="D64" s="29"/>
      <c r="E64" s="29"/>
      <c r="F64" s="29"/>
      <c r="G64" s="30"/>
    </row>
    <row r="65" spans="1:7" ht="101.25">
      <c r="A65" s="6"/>
      <c r="B65" s="15" t="s">
        <v>1094</v>
      </c>
      <c r="C65" s="28" t="s">
        <v>1158</v>
      </c>
      <c r="D65" s="29"/>
      <c r="E65" s="29"/>
      <c r="F65" s="29"/>
      <c r="G65" s="30"/>
    </row>
    <row r="66" spans="1:7" ht="135">
      <c r="A66" s="6"/>
      <c r="B66" s="15" t="s">
        <v>1096</v>
      </c>
      <c r="C66" s="28" t="s">
        <v>1159</v>
      </c>
      <c r="D66" s="29"/>
      <c r="E66" s="29"/>
      <c r="F66" s="29"/>
      <c r="G66" s="30"/>
    </row>
    <row r="67" spans="1:7" ht="146.25">
      <c r="A67" s="6"/>
      <c r="B67" s="15" t="s">
        <v>1098</v>
      </c>
      <c r="C67" s="28" t="s">
        <v>1099</v>
      </c>
      <c r="D67" s="29"/>
      <c r="E67" s="29"/>
      <c r="F67" s="29"/>
      <c r="G67" s="30"/>
    </row>
    <row r="68" spans="1:7" ht="112.5">
      <c r="A68" s="6"/>
      <c r="B68" s="15" t="s">
        <v>1100</v>
      </c>
      <c r="C68" s="28" t="s">
        <v>1101</v>
      </c>
      <c r="D68" s="29"/>
      <c r="E68" s="29"/>
      <c r="F68" s="29"/>
      <c r="G68" s="30"/>
    </row>
    <row r="69" spans="1:7" ht="56.25">
      <c r="A69" s="6"/>
      <c r="B69" s="11" t="s">
        <v>1102</v>
      </c>
      <c r="C69" s="7">
        <v>2001</v>
      </c>
      <c r="D69" s="6"/>
      <c r="E69" s="6"/>
      <c r="F69" s="6"/>
      <c r="G69" s="6"/>
    </row>
    <row r="70" spans="1:7" ht="56.25">
      <c r="A70" s="6"/>
      <c r="B70" s="11" t="s">
        <v>1103</v>
      </c>
      <c r="C70" s="28" t="s">
        <v>1160</v>
      </c>
      <c r="D70" s="29"/>
      <c r="E70" s="29"/>
      <c r="F70" s="29"/>
      <c r="G70" s="30"/>
    </row>
    <row r="71" spans="1:7" ht="12.75">
      <c r="A71" s="6"/>
      <c r="B71" s="31" t="s">
        <v>1105</v>
      </c>
      <c r="C71" s="32"/>
      <c r="D71" s="32"/>
      <c r="E71" s="32"/>
      <c r="F71" s="32"/>
      <c r="G71" s="33"/>
    </row>
    <row r="72" spans="1:7" ht="78.75">
      <c r="A72" s="6"/>
      <c r="B72" s="11" t="s">
        <v>1106</v>
      </c>
      <c r="C72" s="28" t="s">
        <v>104</v>
      </c>
      <c r="D72" s="29"/>
      <c r="E72" s="29"/>
      <c r="F72" s="29"/>
      <c r="G72" s="30"/>
    </row>
    <row r="73" spans="1:7" ht="78.75">
      <c r="A73" s="6"/>
      <c r="B73" s="11" t="s">
        <v>1107</v>
      </c>
      <c r="C73" s="28" t="s">
        <v>1161</v>
      </c>
      <c r="D73" s="29"/>
      <c r="E73" s="29"/>
      <c r="F73" s="29"/>
      <c r="G73" s="30"/>
    </row>
    <row r="74" spans="1:7" ht="168.75">
      <c r="A74" s="6"/>
      <c r="B74" s="11" t="s">
        <v>1109</v>
      </c>
      <c r="C74" s="28" t="s">
        <v>1162</v>
      </c>
      <c r="D74" s="29"/>
      <c r="E74" s="29"/>
      <c r="F74" s="29"/>
      <c r="G74" s="30"/>
    </row>
    <row r="75" spans="1:7" ht="33.75">
      <c r="A75" s="6"/>
      <c r="B75" s="11" t="s">
        <v>29</v>
      </c>
      <c r="C75" s="28" t="s">
        <v>103</v>
      </c>
      <c r="D75" s="29"/>
      <c r="E75" s="29"/>
      <c r="F75" s="29"/>
      <c r="G75" s="30"/>
    </row>
    <row r="76" spans="1:7" ht="33.75">
      <c r="A76" s="6"/>
      <c r="B76" s="15" t="s">
        <v>1111</v>
      </c>
      <c r="C76" s="7">
        <v>2011</v>
      </c>
      <c r="D76" s="6"/>
      <c r="E76" s="6"/>
      <c r="F76" s="6"/>
      <c r="G76" s="6"/>
    </row>
    <row r="77" spans="1:7" ht="45">
      <c r="A77" s="6"/>
      <c r="B77" s="15" t="s">
        <v>1112</v>
      </c>
      <c r="C77" s="7">
        <v>2012</v>
      </c>
      <c r="D77" s="6"/>
      <c r="E77" s="6"/>
      <c r="F77" s="6"/>
      <c r="G77" s="6"/>
    </row>
    <row r="78" spans="1:7" ht="101.25">
      <c r="A78" s="6"/>
      <c r="B78" s="15" t="s">
        <v>1113</v>
      </c>
      <c r="C78" s="28" t="s">
        <v>1114</v>
      </c>
      <c r="D78" s="29"/>
      <c r="E78" s="29"/>
      <c r="F78" s="29"/>
      <c r="G78" s="30"/>
    </row>
    <row r="79" spans="1:7" ht="123.75">
      <c r="A79" s="6"/>
      <c r="B79" s="15" t="s">
        <v>1115</v>
      </c>
      <c r="C79" s="28">
        <v>2012</v>
      </c>
      <c r="D79" s="29"/>
      <c r="E79" s="29"/>
      <c r="F79" s="29"/>
      <c r="G79" s="30"/>
    </row>
    <row r="80" spans="1:7" ht="90">
      <c r="A80" s="6"/>
      <c r="B80" s="11" t="s">
        <v>1116</v>
      </c>
      <c r="C80" s="7">
        <f>C81+C82+C83+C84</f>
        <v>20</v>
      </c>
      <c r="D80" s="6"/>
      <c r="E80" s="6"/>
      <c r="F80" s="6"/>
      <c r="G80" s="6"/>
    </row>
    <row r="81" spans="1:7" ht="101.25">
      <c r="A81" s="6"/>
      <c r="B81" s="15" t="s">
        <v>1117</v>
      </c>
      <c r="C81" s="7">
        <v>20</v>
      </c>
      <c r="D81" s="6"/>
      <c r="E81" s="6"/>
      <c r="F81" s="6"/>
      <c r="G81" s="6"/>
    </row>
    <row r="82" spans="1:7" ht="112.5">
      <c r="A82" s="6"/>
      <c r="B82" s="15" t="s">
        <v>1118</v>
      </c>
      <c r="C82" s="7">
        <v>0</v>
      </c>
      <c r="D82" s="6"/>
      <c r="E82" s="6"/>
      <c r="F82" s="6"/>
      <c r="G82" s="6"/>
    </row>
    <row r="83" spans="1:7" ht="90">
      <c r="A83" s="6"/>
      <c r="B83" s="15" t="s">
        <v>1119</v>
      </c>
      <c r="C83" s="7">
        <v>0</v>
      </c>
      <c r="D83" s="6"/>
      <c r="E83" s="6"/>
      <c r="F83" s="6"/>
      <c r="G83" s="6"/>
    </row>
    <row r="84" spans="1:7" ht="112.5">
      <c r="A84" s="6"/>
      <c r="B84" s="15" t="s">
        <v>1120</v>
      </c>
      <c r="C84" s="7">
        <v>0</v>
      </c>
      <c r="D84" s="6"/>
      <c r="E84" s="6"/>
      <c r="F84" s="6"/>
      <c r="G84" s="6"/>
    </row>
    <row r="85" spans="1:7" ht="56.25">
      <c r="A85" s="6"/>
      <c r="B85" s="11" t="s">
        <v>1121</v>
      </c>
      <c r="C85" s="28" t="s">
        <v>1163</v>
      </c>
      <c r="D85" s="29"/>
      <c r="E85" s="29"/>
      <c r="F85" s="29"/>
      <c r="G85" s="30"/>
    </row>
    <row r="86" spans="1:7" ht="12.75">
      <c r="A86" s="6"/>
      <c r="B86" s="31" t="s">
        <v>1123</v>
      </c>
      <c r="C86" s="32"/>
      <c r="D86" s="32"/>
      <c r="E86" s="32"/>
      <c r="F86" s="32"/>
      <c r="G86" s="33"/>
    </row>
    <row r="87" spans="1:7" ht="101.25">
      <c r="A87" s="6"/>
      <c r="B87" s="11" t="s">
        <v>1124</v>
      </c>
      <c r="C87" s="28" t="s">
        <v>1164</v>
      </c>
      <c r="D87" s="29"/>
      <c r="E87" s="29"/>
      <c r="F87" s="29"/>
      <c r="G87" s="30"/>
    </row>
    <row r="88" spans="1:7" ht="135">
      <c r="A88" s="6"/>
      <c r="B88" s="11" t="s">
        <v>1126</v>
      </c>
      <c r="C88" s="6">
        <v>23800</v>
      </c>
      <c r="D88" s="6"/>
      <c r="E88" s="6"/>
      <c r="F88" s="6"/>
      <c r="G88" s="6"/>
    </row>
    <row r="89" spans="1:7" ht="67.5">
      <c r="A89" s="6"/>
      <c r="B89" s="11" t="s">
        <v>1127</v>
      </c>
      <c r="C89" s="7">
        <v>25</v>
      </c>
      <c r="D89" s="6"/>
      <c r="E89" s="6"/>
      <c r="F89" s="6"/>
      <c r="G89" s="6"/>
    </row>
    <row r="90" spans="1:7" ht="90">
      <c r="A90" s="6"/>
      <c r="B90" s="11" t="s">
        <v>1128</v>
      </c>
      <c r="C90" s="7">
        <v>10</v>
      </c>
      <c r="D90" s="6"/>
      <c r="E90" s="6"/>
      <c r="F90" s="6"/>
      <c r="G90" s="6"/>
    </row>
    <row r="91" spans="1:7" ht="67.5">
      <c r="A91" s="6"/>
      <c r="B91" s="11" t="s">
        <v>1129</v>
      </c>
      <c r="C91" s="6" t="s">
        <v>1130</v>
      </c>
      <c r="D91" s="6" t="s">
        <v>1131</v>
      </c>
      <c r="E91" s="6" t="s">
        <v>1132</v>
      </c>
      <c r="F91" s="6" t="s">
        <v>1133</v>
      </c>
      <c r="G91" s="6" t="s">
        <v>1134</v>
      </c>
    </row>
    <row r="92" spans="1:7" ht="90">
      <c r="A92" s="6"/>
      <c r="B92" s="11" t="s">
        <v>1135</v>
      </c>
      <c r="C92" s="7">
        <v>10</v>
      </c>
      <c r="D92" s="7"/>
      <c r="E92" s="7"/>
      <c r="F92" s="7"/>
      <c r="G92" s="7"/>
    </row>
    <row r="93" spans="1:7" ht="78.75">
      <c r="A93" s="6"/>
      <c r="B93" s="11" t="s">
        <v>1136</v>
      </c>
      <c r="C93" s="7">
        <f>C95+C96+C97+C98</f>
        <v>15000</v>
      </c>
      <c r="D93" s="7">
        <f>D95+D96+D97+D98</f>
        <v>5000</v>
      </c>
      <c r="E93" s="7">
        <f>E95+E96+E97+E98</f>
        <v>0</v>
      </c>
      <c r="F93" s="7">
        <f>F95+F96+F97+F98</f>
        <v>0</v>
      </c>
      <c r="G93" s="7">
        <f>G95+G96+G97+G98</f>
        <v>0</v>
      </c>
    </row>
    <row r="94" spans="1:7" ht="45">
      <c r="A94" s="6"/>
      <c r="B94" s="15" t="s">
        <v>1137</v>
      </c>
      <c r="C94" s="6"/>
      <c r="D94" s="6"/>
      <c r="E94" s="6"/>
      <c r="F94" s="6"/>
      <c r="G94" s="6"/>
    </row>
    <row r="95" spans="1:7" ht="78.75">
      <c r="A95" s="6"/>
      <c r="B95" s="15" t="s">
        <v>1138</v>
      </c>
      <c r="C95" s="6"/>
      <c r="D95" s="6"/>
      <c r="E95" s="6"/>
      <c r="F95" s="6"/>
      <c r="G95" s="6"/>
    </row>
    <row r="96" spans="1:7" ht="56.25">
      <c r="A96" s="6"/>
      <c r="B96" s="15" t="s">
        <v>1139</v>
      </c>
      <c r="C96" s="6"/>
      <c r="D96" s="6"/>
      <c r="E96" s="6"/>
      <c r="F96" s="6"/>
      <c r="G96" s="6"/>
    </row>
    <row r="97" spans="1:7" ht="67.5">
      <c r="A97" s="6"/>
      <c r="B97" s="15" t="s">
        <v>1140</v>
      </c>
      <c r="C97" s="6"/>
      <c r="D97" s="6"/>
      <c r="E97" s="6"/>
      <c r="F97" s="6"/>
      <c r="G97" s="6"/>
    </row>
    <row r="98" spans="1:7" ht="90">
      <c r="A98" s="6"/>
      <c r="B98" s="15" t="s">
        <v>1141</v>
      </c>
      <c r="C98" s="7">
        <v>15000</v>
      </c>
      <c r="D98" s="7">
        <v>5000</v>
      </c>
      <c r="E98" s="7"/>
      <c r="F98" s="7"/>
      <c r="G98" s="7"/>
    </row>
    <row r="99" spans="1:7" ht="90">
      <c r="A99" s="6"/>
      <c r="B99" s="11" t="s">
        <v>1142</v>
      </c>
      <c r="C99" s="7">
        <v>14000</v>
      </c>
      <c r="D99" s="7">
        <v>13800</v>
      </c>
      <c r="E99" s="7">
        <v>13600</v>
      </c>
      <c r="F99" s="7">
        <v>13400</v>
      </c>
      <c r="G99" s="7">
        <v>13200</v>
      </c>
    </row>
    <row r="100" spans="1:7" ht="112.5">
      <c r="A100" s="6"/>
      <c r="B100" s="11" t="s">
        <v>1143</v>
      </c>
      <c r="C100" s="6"/>
      <c r="D100" s="7">
        <v>900</v>
      </c>
      <c r="E100" s="7">
        <v>1300</v>
      </c>
      <c r="F100" s="7">
        <v>1950</v>
      </c>
      <c r="G100" s="7">
        <v>2200</v>
      </c>
    </row>
    <row r="101" spans="1:7" ht="56.25">
      <c r="A101" s="6"/>
      <c r="B101" s="11" t="s">
        <v>1144</v>
      </c>
      <c r="C101" s="7">
        <v>10</v>
      </c>
      <c r="D101" s="7">
        <v>10</v>
      </c>
      <c r="E101" s="7">
        <v>10</v>
      </c>
      <c r="F101" s="7">
        <v>10</v>
      </c>
      <c r="G101" s="7">
        <v>10</v>
      </c>
    </row>
    <row r="102" spans="1:7" ht="101.25">
      <c r="A102" s="6"/>
      <c r="B102" s="11" t="s">
        <v>1145</v>
      </c>
      <c r="C102" s="7">
        <v>960</v>
      </c>
      <c r="D102" s="7">
        <v>960</v>
      </c>
      <c r="E102" s="7">
        <v>1020</v>
      </c>
      <c r="F102" s="7">
        <v>1020</v>
      </c>
      <c r="G102" s="7">
        <v>1020</v>
      </c>
    </row>
    <row r="103" spans="1:7" ht="90">
      <c r="A103" s="6"/>
      <c r="B103" s="11" t="s">
        <v>1146</v>
      </c>
      <c r="C103" s="7">
        <v>8000</v>
      </c>
      <c r="D103" s="7">
        <v>8000</v>
      </c>
      <c r="E103" s="7">
        <v>8500</v>
      </c>
      <c r="F103" s="7">
        <v>8500</v>
      </c>
      <c r="G103" s="7">
        <v>8500</v>
      </c>
    </row>
    <row r="104" spans="1:7" ht="146.25">
      <c r="A104" s="6"/>
      <c r="B104" s="11" t="s">
        <v>1147</v>
      </c>
      <c r="C104" s="7">
        <v>120</v>
      </c>
      <c r="D104" s="7">
        <v>173</v>
      </c>
      <c r="E104" s="7">
        <v>210</v>
      </c>
      <c r="F104" s="7">
        <v>249</v>
      </c>
      <c r="G104" s="7">
        <v>254</v>
      </c>
    </row>
    <row r="105" spans="1:7" ht="146.25">
      <c r="A105" s="6"/>
      <c r="B105" s="11" t="s">
        <v>1148</v>
      </c>
      <c r="C105" s="6"/>
      <c r="D105" s="6"/>
      <c r="E105" s="6"/>
      <c r="F105" s="6"/>
      <c r="G105" s="6"/>
    </row>
    <row r="106" spans="1:7" ht="45">
      <c r="A106" s="6"/>
      <c r="B106" s="15" t="s">
        <v>1137</v>
      </c>
      <c r="C106" s="6"/>
      <c r="D106" s="6"/>
      <c r="E106" s="6"/>
      <c r="F106" s="6"/>
      <c r="G106" s="6"/>
    </row>
    <row r="107" spans="1:7" ht="157.5">
      <c r="A107" s="6"/>
      <c r="B107" s="15" t="s">
        <v>1149</v>
      </c>
      <c r="C107" s="6"/>
      <c r="D107" s="6"/>
      <c r="E107" s="6"/>
      <c r="F107" s="6"/>
      <c r="G107" s="6"/>
    </row>
    <row r="108" spans="1:7" ht="180">
      <c r="A108" s="6"/>
      <c r="B108" s="15" t="s">
        <v>1150</v>
      </c>
      <c r="C108" s="6"/>
      <c r="D108" s="6"/>
      <c r="E108" s="6"/>
      <c r="F108" s="6"/>
      <c r="G108" s="6"/>
    </row>
    <row r="109" spans="1:7" ht="180">
      <c r="A109" s="6"/>
      <c r="B109" s="15" t="s">
        <v>1151</v>
      </c>
      <c r="C109" s="7">
        <v>62</v>
      </c>
      <c r="D109" s="7">
        <v>62</v>
      </c>
      <c r="E109" s="7">
        <v>70</v>
      </c>
      <c r="F109" s="7">
        <v>70</v>
      </c>
      <c r="G109" s="7">
        <v>70</v>
      </c>
    </row>
    <row r="110" spans="1:7" ht="247.5">
      <c r="A110" s="6"/>
      <c r="B110" s="11" t="s">
        <v>1152</v>
      </c>
      <c r="C110" s="7">
        <v>58</v>
      </c>
      <c r="D110" s="7">
        <v>96</v>
      </c>
      <c r="E110" s="7">
        <v>117</v>
      </c>
      <c r="F110" s="7">
        <v>144</v>
      </c>
      <c r="G110" s="7">
        <v>154</v>
      </c>
    </row>
    <row r="111" spans="1:7" ht="45">
      <c r="A111" s="6"/>
      <c r="B111" s="15" t="s">
        <v>1137</v>
      </c>
      <c r="C111" s="6"/>
      <c r="D111" s="6"/>
      <c r="E111" s="6"/>
      <c r="F111" s="6"/>
      <c r="G111" s="6"/>
    </row>
    <row r="112" spans="1:7" ht="157.5">
      <c r="A112" s="6"/>
      <c r="B112" s="15" t="s">
        <v>1149</v>
      </c>
      <c r="C112" s="6"/>
      <c r="D112" s="6"/>
      <c r="E112" s="6"/>
      <c r="F112" s="6"/>
      <c r="G112" s="6"/>
    </row>
    <row r="113" spans="1:7" ht="180">
      <c r="A113" s="6"/>
      <c r="B113" s="15" t="s">
        <v>1151</v>
      </c>
      <c r="C113" s="7">
        <v>42</v>
      </c>
      <c r="D113" s="7">
        <v>42</v>
      </c>
      <c r="E113" s="7">
        <v>46</v>
      </c>
      <c r="F113" s="7">
        <v>46</v>
      </c>
      <c r="G113" s="7">
        <v>46</v>
      </c>
    </row>
    <row r="114" spans="1:7" ht="101.25">
      <c r="A114" s="6"/>
      <c r="B114" s="15" t="s">
        <v>1153</v>
      </c>
      <c r="C114" s="7">
        <v>16</v>
      </c>
      <c r="D114" s="7">
        <v>16</v>
      </c>
      <c r="E114" s="7">
        <v>16</v>
      </c>
      <c r="F114" s="7">
        <v>16</v>
      </c>
      <c r="G114" s="7">
        <v>16</v>
      </c>
    </row>
    <row r="115" spans="1:7" ht="157.5">
      <c r="A115" s="6"/>
      <c r="B115" s="15" t="s">
        <v>1154</v>
      </c>
      <c r="C115" s="6"/>
      <c r="D115" s="7">
        <v>38</v>
      </c>
      <c r="E115" s="7">
        <v>55</v>
      </c>
      <c r="F115" s="7">
        <v>82</v>
      </c>
      <c r="G115" s="7">
        <v>92</v>
      </c>
    </row>
    <row r="116" spans="1:7" ht="157.5">
      <c r="A116" s="6"/>
      <c r="B116" s="15" t="s">
        <v>1155</v>
      </c>
      <c r="C116" s="6"/>
      <c r="D116" s="6"/>
      <c r="E116" s="6"/>
      <c r="F116" s="6"/>
      <c r="G116" s="6"/>
    </row>
    <row r="117" spans="1:7" ht="12.75">
      <c r="A117" s="6">
        <v>3.8</v>
      </c>
      <c r="B117" s="34" t="s">
        <v>106</v>
      </c>
      <c r="C117" s="35"/>
      <c r="D117" s="35"/>
      <c r="E117" s="35"/>
      <c r="F117" s="35"/>
      <c r="G117" s="36"/>
    </row>
    <row r="118" spans="1:7" ht="12.75">
      <c r="A118" s="6"/>
      <c r="B118" s="31" t="s">
        <v>1089</v>
      </c>
      <c r="C118" s="32"/>
      <c r="D118" s="32"/>
      <c r="E118" s="32"/>
      <c r="F118" s="32"/>
      <c r="G118" s="33"/>
    </row>
    <row r="119" spans="1:7" ht="78.75">
      <c r="A119" s="6"/>
      <c r="B119" s="11" t="s">
        <v>1090</v>
      </c>
      <c r="C119" s="28" t="s">
        <v>1165</v>
      </c>
      <c r="D119" s="29"/>
      <c r="E119" s="29"/>
      <c r="F119" s="29"/>
      <c r="G119" s="30"/>
    </row>
    <row r="120" spans="1:7" ht="191.25">
      <c r="A120" s="6"/>
      <c r="B120" s="15" t="s">
        <v>1092</v>
      </c>
      <c r="C120" s="28" t="s">
        <v>1166</v>
      </c>
      <c r="D120" s="29"/>
      <c r="E120" s="29"/>
      <c r="F120" s="29"/>
      <c r="G120" s="30"/>
    </row>
    <row r="121" spans="1:7" ht="101.25">
      <c r="A121" s="6"/>
      <c r="B121" s="15" t="s">
        <v>1094</v>
      </c>
      <c r="C121" s="28" t="s">
        <v>1167</v>
      </c>
      <c r="D121" s="29"/>
      <c r="E121" s="29"/>
      <c r="F121" s="29"/>
      <c r="G121" s="30"/>
    </row>
    <row r="122" spans="1:7" ht="135">
      <c r="A122" s="6"/>
      <c r="B122" s="15" t="s">
        <v>1096</v>
      </c>
      <c r="C122" s="28">
        <v>89048954943</v>
      </c>
      <c r="D122" s="29"/>
      <c r="E122" s="29"/>
      <c r="F122" s="29"/>
      <c r="G122" s="30"/>
    </row>
    <row r="123" spans="1:7" ht="146.25">
      <c r="A123" s="6"/>
      <c r="B123" s="15" t="s">
        <v>1098</v>
      </c>
      <c r="C123" s="28" t="s">
        <v>1099</v>
      </c>
      <c r="D123" s="29"/>
      <c r="E123" s="29"/>
      <c r="F123" s="29"/>
      <c r="G123" s="30"/>
    </row>
    <row r="124" spans="1:7" ht="112.5">
      <c r="A124" s="6"/>
      <c r="B124" s="15" t="s">
        <v>1100</v>
      </c>
      <c r="C124" s="28" t="s">
        <v>1101</v>
      </c>
      <c r="D124" s="29"/>
      <c r="E124" s="29"/>
      <c r="F124" s="29"/>
      <c r="G124" s="30"/>
    </row>
    <row r="125" spans="1:7" ht="56.25">
      <c r="A125" s="6"/>
      <c r="B125" s="11" t="s">
        <v>1102</v>
      </c>
      <c r="C125" s="7">
        <v>2006</v>
      </c>
      <c r="D125" s="6"/>
      <c r="E125" s="6"/>
      <c r="F125" s="6"/>
      <c r="G125" s="6"/>
    </row>
    <row r="126" spans="1:7" ht="56.25">
      <c r="A126" s="6"/>
      <c r="B126" s="11" t="s">
        <v>1103</v>
      </c>
      <c r="C126" s="28" t="s">
        <v>1168</v>
      </c>
      <c r="D126" s="29"/>
      <c r="E126" s="29"/>
      <c r="F126" s="29"/>
      <c r="G126" s="30"/>
    </row>
    <row r="127" spans="1:7" ht="12.75">
      <c r="A127" s="6"/>
      <c r="B127" s="31" t="s">
        <v>1105</v>
      </c>
      <c r="C127" s="32"/>
      <c r="D127" s="32"/>
      <c r="E127" s="32"/>
      <c r="F127" s="32"/>
      <c r="G127" s="33"/>
    </row>
    <row r="128" spans="1:7" ht="78.75">
      <c r="A128" s="6"/>
      <c r="B128" s="11" t="s">
        <v>1106</v>
      </c>
      <c r="C128" s="28" t="s">
        <v>108</v>
      </c>
      <c r="D128" s="29"/>
      <c r="E128" s="29"/>
      <c r="F128" s="29"/>
      <c r="G128" s="30"/>
    </row>
    <row r="129" spans="1:7" ht="78.75">
      <c r="A129" s="6"/>
      <c r="B129" s="11" t="s">
        <v>1107</v>
      </c>
      <c r="C129" s="28" t="s">
        <v>1169</v>
      </c>
      <c r="D129" s="29"/>
      <c r="E129" s="29"/>
      <c r="F129" s="29"/>
      <c r="G129" s="30"/>
    </row>
    <row r="130" spans="1:7" ht="168.75">
      <c r="A130" s="6"/>
      <c r="B130" s="11" t="s">
        <v>1109</v>
      </c>
      <c r="C130" s="28" t="s">
        <v>1170</v>
      </c>
      <c r="D130" s="29"/>
      <c r="E130" s="29"/>
      <c r="F130" s="29"/>
      <c r="G130" s="30"/>
    </row>
    <row r="131" spans="1:7" ht="33.75">
      <c r="A131" s="6"/>
      <c r="B131" s="11" t="s">
        <v>29</v>
      </c>
      <c r="C131" s="28" t="s">
        <v>107</v>
      </c>
      <c r="D131" s="29"/>
      <c r="E131" s="29"/>
      <c r="F131" s="29"/>
      <c r="G131" s="30"/>
    </row>
    <row r="132" spans="1:7" ht="33.75">
      <c r="A132" s="6"/>
      <c r="B132" s="15" t="s">
        <v>1111</v>
      </c>
      <c r="C132" s="7">
        <v>2011</v>
      </c>
      <c r="D132" s="6"/>
      <c r="E132" s="6"/>
      <c r="F132" s="6"/>
      <c r="G132" s="6"/>
    </row>
    <row r="133" spans="1:7" ht="45">
      <c r="A133" s="6"/>
      <c r="B133" s="15" t="s">
        <v>1112</v>
      </c>
      <c r="C133" s="7">
        <v>2012</v>
      </c>
      <c r="D133" s="6"/>
      <c r="E133" s="6"/>
      <c r="F133" s="6"/>
      <c r="G133" s="6"/>
    </row>
    <row r="134" spans="1:7" ht="101.25">
      <c r="A134" s="6"/>
      <c r="B134" s="15" t="s">
        <v>1113</v>
      </c>
      <c r="C134" s="28" t="s">
        <v>1114</v>
      </c>
      <c r="D134" s="29"/>
      <c r="E134" s="29"/>
      <c r="F134" s="29"/>
      <c r="G134" s="30"/>
    </row>
    <row r="135" spans="1:7" ht="123.75">
      <c r="A135" s="6"/>
      <c r="B135" s="15" t="s">
        <v>1115</v>
      </c>
      <c r="C135" s="28">
        <v>2012</v>
      </c>
      <c r="D135" s="29"/>
      <c r="E135" s="29"/>
      <c r="F135" s="29"/>
      <c r="G135" s="30"/>
    </row>
    <row r="136" spans="1:7" ht="90">
      <c r="A136" s="6"/>
      <c r="B136" s="11" t="s">
        <v>1116</v>
      </c>
      <c r="C136" s="7">
        <f>C137+C138+C139+C140</f>
        <v>120</v>
      </c>
      <c r="D136" s="6"/>
      <c r="E136" s="6"/>
      <c r="F136" s="6"/>
      <c r="G136" s="6"/>
    </row>
    <row r="137" spans="1:7" ht="101.25">
      <c r="A137" s="6"/>
      <c r="B137" s="15" t="s">
        <v>1117</v>
      </c>
      <c r="C137" s="7">
        <v>120</v>
      </c>
      <c r="D137" s="6"/>
      <c r="E137" s="6"/>
      <c r="F137" s="6"/>
      <c r="G137" s="6"/>
    </row>
    <row r="138" spans="1:7" ht="112.5">
      <c r="A138" s="6"/>
      <c r="B138" s="15" t="s">
        <v>1118</v>
      </c>
      <c r="C138" s="7">
        <v>0</v>
      </c>
      <c r="D138" s="6"/>
      <c r="E138" s="6"/>
      <c r="F138" s="6"/>
      <c r="G138" s="6"/>
    </row>
    <row r="139" spans="1:7" ht="90">
      <c r="A139" s="6"/>
      <c r="B139" s="15" t="s">
        <v>1119</v>
      </c>
      <c r="C139" s="7">
        <v>0</v>
      </c>
      <c r="D139" s="6"/>
      <c r="E139" s="6"/>
      <c r="F139" s="6"/>
      <c r="G139" s="6"/>
    </row>
    <row r="140" spans="1:7" ht="112.5">
      <c r="A140" s="6"/>
      <c r="B140" s="15" t="s">
        <v>1120</v>
      </c>
      <c r="C140" s="7">
        <v>0</v>
      </c>
      <c r="D140" s="6"/>
      <c r="E140" s="6"/>
      <c r="F140" s="6"/>
      <c r="G140" s="6"/>
    </row>
    <row r="141" spans="1:7" ht="56.25">
      <c r="A141" s="6"/>
      <c r="B141" s="11" t="s">
        <v>1121</v>
      </c>
      <c r="C141" s="28" t="s">
        <v>1171</v>
      </c>
      <c r="D141" s="29"/>
      <c r="E141" s="29"/>
      <c r="F141" s="29"/>
      <c r="G141" s="30"/>
    </row>
    <row r="142" spans="1:7" ht="12.75">
      <c r="A142" s="6"/>
      <c r="B142" s="31" t="s">
        <v>1123</v>
      </c>
      <c r="C142" s="32"/>
      <c r="D142" s="32"/>
      <c r="E142" s="32"/>
      <c r="F142" s="32"/>
      <c r="G142" s="33"/>
    </row>
    <row r="143" spans="1:7" ht="101.25">
      <c r="A143" s="6"/>
      <c r="B143" s="11" t="s">
        <v>1124</v>
      </c>
      <c r="C143" s="28" t="s">
        <v>1172</v>
      </c>
      <c r="D143" s="29"/>
      <c r="E143" s="29"/>
      <c r="F143" s="29"/>
      <c r="G143" s="30"/>
    </row>
    <row r="144" spans="1:7" ht="135">
      <c r="A144" s="6"/>
      <c r="B144" s="11" t="s">
        <v>1126</v>
      </c>
      <c r="C144" s="6">
        <v>24500</v>
      </c>
      <c r="D144" s="6"/>
      <c r="E144" s="6"/>
      <c r="F144" s="6"/>
      <c r="G144" s="6"/>
    </row>
    <row r="145" spans="1:7" ht="67.5">
      <c r="A145" s="6"/>
      <c r="B145" s="11" t="s">
        <v>1127</v>
      </c>
      <c r="C145" s="7">
        <v>0</v>
      </c>
      <c r="D145" s="6"/>
      <c r="E145" s="6"/>
      <c r="F145" s="6"/>
      <c r="G145" s="6"/>
    </row>
    <row r="146" spans="1:7" ht="90">
      <c r="A146" s="6"/>
      <c r="B146" s="11" t="s">
        <v>1128</v>
      </c>
      <c r="C146" s="7">
        <v>24</v>
      </c>
      <c r="D146" s="6"/>
      <c r="E146" s="6"/>
      <c r="F146" s="6"/>
      <c r="G146" s="6"/>
    </row>
    <row r="147" spans="1:7" ht="67.5">
      <c r="A147" s="6"/>
      <c r="B147" s="11" t="s">
        <v>1129</v>
      </c>
      <c r="C147" s="6" t="s">
        <v>1130</v>
      </c>
      <c r="D147" s="6" t="s">
        <v>1131</v>
      </c>
      <c r="E147" s="6" t="s">
        <v>1132</v>
      </c>
      <c r="F147" s="6" t="s">
        <v>1133</v>
      </c>
      <c r="G147" s="6" t="s">
        <v>1134</v>
      </c>
    </row>
    <row r="148" spans="1:7" ht="90">
      <c r="A148" s="6"/>
      <c r="B148" s="11" t="s">
        <v>1135</v>
      </c>
      <c r="C148" s="7">
        <v>24</v>
      </c>
      <c r="D148" s="7"/>
      <c r="E148" s="7"/>
      <c r="F148" s="7"/>
      <c r="G148" s="7"/>
    </row>
    <row r="149" spans="1:7" ht="78.75">
      <c r="A149" s="6"/>
      <c r="B149" s="11" t="s">
        <v>1136</v>
      </c>
      <c r="C149" s="7">
        <f>C151+C152+C153+C154</f>
        <v>75000</v>
      </c>
      <c r="D149" s="7">
        <f>D151+D152+D153+D154</f>
        <v>45000</v>
      </c>
      <c r="E149" s="7">
        <f>E151+E152+E153+E154</f>
        <v>0</v>
      </c>
      <c r="F149" s="7">
        <f>F151+F152+F153+F154</f>
        <v>0</v>
      </c>
      <c r="G149" s="7">
        <f>G151+G152+G153+G154</f>
        <v>0</v>
      </c>
    </row>
    <row r="150" spans="1:7" ht="45">
      <c r="A150" s="6"/>
      <c r="B150" s="15" t="s">
        <v>1137</v>
      </c>
      <c r="C150" s="6"/>
      <c r="D150" s="6"/>
      <c r="E150" s="6"/>
      <c r="F150" s="6"/>
      <c r="G150" s="6"/>
    </row>
    <row r="151" spans="1:7" ht="78.75">
      <c r="A151" s="6"/>
      <c r="B151" s="15" t="s">
        <v>1138</v>
      </c>
      <c r="C151" s="6"/>
      <c r="D151" s="6"/>
      <c r="E151" s="6"/>
      <c r="F151" s="6"/>
      <c r="G151" s="6"/>
    </row>
    <row r="152" spans="1:7" ht="56.25">
      <c r="A152" s="6"/>
      <c r="B152" s="15" t="s">
        <v>1139</v>
      </c>
      <c r="C152" s="6"/>
      <c r="D152" s="6"/>
      <c r="E152" s="6"/>
      <c r="F152" s="6"/>
      <c r="G152" s="6"/>
    </row>
    <row r="153" spans="1:7" ht="67.5">
      <c r="A153" s="6"/>
      <c r="B153" s="15" t="s">
        <v>1140</v>
      </c>
      <c r="C153" s="6"/>
      <c r="D153" s="6"/>
      <c r="E153" s="6"/>
      <c r="F153" s="6"/>
      <c r="G153" s="6"/>
    </row>
    <row r="154" spans="1:7" ht="90">
      <c r="A154" s="6"/>
      <c r="B154" s="15" t="s">
        <v>1141</v>
      </c>
      <c r="C154" s="7">
        <v>75000</v>
      </c>
      <c r="D154" s="7">
        <v>45000</v>
      </c>
      <c r="E154" s="7"/>
      <c r="F154" s="7"/>
      <c r="G154" s="7"/>
    </row>
    <row r="155" spans="1:7" ht="90">
      <c r="A155" s="6"/>
      <c r="B155" s="11" t="s">
        <v>1142</v>
      </c>
      <c r="C155" s="7">
        <v>51000</v>
      </c>
      <c r="D155" s="7">
        <v>50700</v>
      </c>
      <c r="E155" s="7">
        <v>50500</v>
      </c>
      <c r="F155" s="7">
        <v>50300</v>
      </c>
      <c r="G155" s="7">
        <v>50100</v>
      </c>
    </row>
    <row r="156" spans="1:7" ht="112.5">
      <c r="A156" s="6"/>
      <c r="B156" s="11" t="s">
        <v>1143</v>
      </c>
      <c r="C156" s="7">
        <v>300</v>
      </c>
      <c r="D156" s="7">
        <v>500</v>
      </c>
      <c r="E156" s="7">
        <v>950</v>
      </c>
      <c r="F156" s="7">
        <v>2000</v>
      </c>
      <c r="G156" s="7">
        <v>2500</v>
      </c>
    </row>
    <row r="157" spans="1:7" ht="56.25">
      <c r="A157" s="6"/>
      <c r="B157" s="11" t="s">
        <v>1144</v>
      </c>
      <c r="C157" s="7">
        <v>24</v>
      </c>
      <c r="D157" s="7">
        <v>24</v>
      </c>
      <c r="E157" s="7">
        <v>24</v>
      </c>
      <c r="F157" s="7">
        <v>24</v>
      </c>
      <c r="G157" s="7">
        <v>24</v>
      </c>
    </row>
    <row r="158" spans="1:7" ht="101.25">
      <c r="A158" s="6"/>
      <c r="B158" s="11" t="s">
        <v>1145</v>
      </c>
      <c r="C158" s="7">
        <v>2016</v>
      </c>
      <c r="D158" s="7">
        <v>2016</v>
      </c>
      <c r="E158" s="7">
        <v>2074</v>
      </c>
      <c r="F158" s="7">
        <v>2110</v>
      </c>
      <c r="G158" s="7">
        <v>2410</v>
      </c>
    </row>
    <row r="159" spans="1:7" ht="90">
      <c r="A159" s="6"/>
      <c r="B159" s="11" t="s">
        <v>1146</v>
      </c>
      <c r="C159" s="7">
        <v>7000</v>
      </c>
      <c r="D159" s="7">
        <v>7000</v>
      </c>
      <c r="E159" s="7">
        <v>7200</v>
      </c>
      <c r="F159" s="7">
        <v>7300</v>
      </c>
      <c r="G159" s="7">
        <v>8400</v>
      </c>
    </row>
    <row r="160" spans="1:7" ht="146.25">
      <c r="A160" s="6"/>
      <c r="B160" s="11" t="s">
        <v>1147</v>
      </c>
      <c r="C160" s="7">
        <v>280</v>
      </c>
      <c r="D160" s="7">
        <v>292</v>
      </c>
      <c r="E160" s="7">
        <v>327</v>
      </c>
      <c r="F160" s="7">
        <v>394</v>
      </c>
      <c r="G160" s="7">
        <v>445</v>
      </c>
    </row>
    <row r="161" spans="1:7" ht="146.25">
      <c r="A161" s="6"/>
      <c r="B161" s="11" t="s">
        <v>1148</v>
      </c>
      <c r="C161" s="6"/>
      <c r="D161" s="6"/>
      <c r="E161" s="6"/>
      <c r="F161" s="6"/>
      <c r="G161" s="6"/>
    </row>
    <row r="162" spans="1:7" ht="45">
      <c r="A162" s="6"/>
      <c r="B162" s="15" t="s">
        <v>1137</v>
      </c>
      <c r="C162" s="6"/>
      <c r="D162" s="6"/>
      <c r="E162" s="6"/>
      <c r="F162" s="6"/>
      <c r="G162" s="6"/>
    </row>
    <row r="163" spans="1:7" ht="157.5">
      <c r="A163" s="6"/>
      <c r="B163" s="15" t="s">
        <v>1149</v>
      </c>
      <c r="C163" s="6"/>
      <c r="D163" s="6"/>
      <c r="E163" s="6"/>
      <c r="F163" s="6"/>
      <c r="G163" s="6"/>
    </row>
    <row r="164" spans="1:7" ht="180">
      <c r="A164" s="6"/>
      <c r="B164" s="15" t="s">
        <v>1150</v>
      </c>
      <c r="C164" s="6"/>
      <c r="D164" s="6"/>
      <c r="E164" s="6"/>
      <c r="F164" s="6"/>
      <c r="G164" s="6"/>
    </row>
    <row r="165" spans="1:7" ht="180">
      <c r="A165" s="6"/>
      <c r="B165" s="15" t="s">
        <v>1151</v>
      </c>
      <c r="C165" s="7">
        <v>157</v>
      </c>
      <c r="D165" s="7">
        <v>157</v>
      </c>
      <c r="E165" s="7">
        <v>162</v>
      </c>
      <c r="F165" s="7">
        <v>164</v>
      </c>
      <c r="G165" s="7">
        <v>188</v>
      </c>
    </row>
    <row r="166" spans="1:7" ht="247.5">
      <c r="A166" s="6"/>
      <c r="B166" s="11" t="s">
        <v>1152</v>
      </c>
      <c r="C166" s="7">
        <v>118</v>
      </c>
      <c r="D166" s="7">
        <v>126</v>
      </c>
      <c r="E166" s="7">
        <v>148</v>
      </c>
      <c r="F166" s="7">
        <v>194</v>
      </c>
      <c r="G166" s="7">
        <v>217</v>
      </c>
    </row>
    <row r="167" spans="1:7" ht="45">
      <c r="A167" s="6"/>
      <c r="B167" s="15" t="s">
        <v>1137</v>
      </c>
      <c r="C167" s="6"/>
      <c r="D167" s="6"/>
      <c r="E167" s="6"/>
      <c r="F167" s="6"/>
      <c r="G167" s="6"/>
    </row>
    <row r="168" spans="1:7" ht="157.5">
      <c r="A168" s="6"/>
      <c r="B168" s="15" t="s">
        <v>1149</v>
      </c>
      <c r="C168" s="6"/>
      <c r="D168" s="6"/>
      <c r="E168" s="6"/>
      <c r="F168" s="6"/>
      <c r="G168" s="6"/>
    </row>
    <row r="169" spans="1:7" ht="180">
      <c r="A169" s="6"/>
      <c r="B169" s="15" t="s">
        <v>1151</v>
      </c>
      <c r="C169" s="7">
        <v>105</v>
      </c>
      <c r="D169" s="7">
        <v>105</v>
      </c>
      <c r="E169" s="7">
        <v>108</v>
      </c>
      <c r="F169" s="7">
        <v>110</v>
      </c>
      <c r="G169" s="7">
        <v>125</v>
      </c>
    </row>
    <row r="170" spans="1:7" ht="101.25">
      <c r="A170" s="6"/>
      <c r="B170" s="15" t="s">
        <v>1153</v>
      </c>
      <c r="C170" s="6"/>
      <c r="D170" s="6"/>
      <c r="E170" s="6"/>
      <c r="F170" s="6"/>
      <c r="G170" s="6"/>
    </row>
    <row r="171" spans="1:7" ht="157.5">
      <c r="A171" s="6"/>
      <c r="B171" s="15" t="s">
        <v>1154</v>
      </c>
      <c r="C171" s="7">
        <v>13</v>
      </c>
      <c r="D171" s="7">
        <v>21</v>
      </c>
      <c r="E171" s="7">
        <v>40</v>
      </c>
      <c r="F171" s="7">
        <v>84</v>
      </c>
      <c r="G171" s="7">
        <v>92</v>
      </c>
    </row>
    <row r="172" spans="1:7" ht="157.5">
      <c r="A172" s="6"/>
      <c r="B172" s="15" t="s">
        <v>1155</v>
      </c>
      <c r="C172" s="6"/>
      <c r="D172" s="6"/>
      <c r="E172" s="6"/>
      <c r="F172" s="6"/>
      <c r="G172" s="6"/>
    </row>
    <row r="173" spans="1:7" ht="12.75">
      <c r="A173" s="6">
        <v>3.9</v>
      </c>
      <c r="B173" s="34" t="s">
        <v>110</v>
      </c>
      <c r="C173" s="35"/>
      <c r="D173" s="35"/>
      <c r="E173" s="35"/>
      <c r="F173" s="35"/>
      <c r="G173" s="36"/>
    </row>
    <row r="174" spans="1:7" ht="12.75">
      <c r="A174" s="6"/>
      <c r="B174" s="31" t="s">
        <v>1089</v>
      </c>
      <c r="C174" s="32"/>
      <c r="D174" s="32"/>
      <c r="E174" s="32"/>
      <c r="F174" s="32"/>
      <c r="G174" s="33"/>
    </row>
    <row r="175" spans="1:7" ht="78.75">
      <c r="A175" s="6"/>
      <c r="B175" s="11" t="s">
        <v>1090</v>
      </c>
      <c r="C175" s="28" t="s">
        <v>1173</v>
      </c>
      <c r="D175" s="29"/>
      <c r="E175" s="29"/>
      <c r="F175" s="29"/>
      <c r="G175" s="30"/>
    </row>
    <row r="176" spans="1:7" ht="191.25">
      <c r="A176" s="6"/>
      <c r="B176" s="15" t="s">
        <v>1092</v>
      </c>
      <c r="C176" s="28" t="s">
        <v>1166</v>
      </c>
      <c r="D176" s="29"/>
      <c r="E176" s="29"/>
      <c r="F176" s="29"/>
      <c r="G176" s="30"/>
    </row>
    <row r="177" spans="1:7" ht="101.25">
      <c r="A177" s="6"/>
      <c r="B177" s="15" t="s">
        <v>1094</v>
      </c>
      <c r="C177" s="28" t="s">
        <v>1174</v>
      </c>
      <c r="D177" s="29"/>
      <c r="E177" s="29"/>
      <c r="F177" s="29"/>
      <c r="G177" s="30"/>
    </row>
    <row r="178" spans="1:7" ht="135">
      <c r="A178" s="6"/>
      <c r="B178" s="15" t="s">
        <v>1096</v>
      </c>
      <c r="C178" s="28" t="s">
        <v>1175</v>
      </c>
      <c r="D178" s="29"/>
      <c r="E178" s="29"/>
      <c r="F178" s="29"/>
      <c r="G178" s="30"/>
    </row>
    <row r="179" spans="1:7" ht="146.25">
      <c r="A179" s="6"/>
      <c r="B179" s="15" t="s">
        <v>1098</v>
      </c>
      <c r="C179" s="28" t="s">
        <v>1099</v>
      </c>
      <c r="D179" s="29"/>
      <c r="E179" s="29"/>
      <c r="F179" s="29"/>
      <c r="G179" s="30"/>
    </row>
    <row r="180" spans="1:7" ht="112.5">
      <c r="A180" s="6"/>
      <c r="B180" s="15" t="s">
        <v>1100</v>
      </c>
      <c r="C180" s="28" t="s">
        <v>1101</v>
      </c>
      <c r="D180" s="29"/>
      <c r="E180" s="29"/>
      <c r="F180" s="29"/>
      <c r="G180" s="30"/>
    </row>
    <row r="181" spans="1:7" ht="56.25">
      <c r="A181" s="6"/>
      <c r="B181" s="11" t="s">
        <v>1102</v>
      </c>
      <c r="C181" s="7">
        <v>2006</v>
      </c>
      <c r="D181" s="6"/>
      <c r="E181" s="6"/>
      <c r="F181" s="6"/>
      <c r="G181" s="6"/>
    </row>
    <row r="182" spans="1:7" ht="56.25">
      <c r="A182" s="6"/>
      <c r="B182" s="11" t="s">
        <v>1103</v>
      </c>
      <c r="C182" s="28" t="s">
        <v>1176</v>
      </c>
      <c r="D182" s="29"/>
      <c r="E182" s="29"/>
      <c r="F182" s="29"/>
      <c r="G182" s="30"/>
    </row>
    <row r="183" spans="1:7" ht="12.75">
      <c r="A183" s="6"/>
      <c r="B183" s="31" t="s">
        <v>1105</v>
      </c>
      <c r="C183" s="32"/>
      <c r="D183" s="32"/>
      <c r="E183" s="32"/>
      <c r="F183" s="32"/>
      <c r="G183" s="33"/>
    </row>
    <row r="184" spans="1:7" ht="78.75">
      <c r="A184" s="6"/>
      <c r="B184" s="11" t="s">
        <v>1106</v>
      </c>
      <c r="C184" s="28" t="s">
        <v>112</v>
      </c>
      <c r="D184" s="29"/>
      <c r="E184" s="29"/>
      <c r="F184" s="29"/>
      <c r="G184" s="30"/>
    </row>
    <row r="185" spans="1:7" ht="78.75">
      <c r="A185" s="6"/>
      <c r="B185" s="11" t="s">
        <v>1107</v>
      </c>
      <c r="C185" s="28" t="s">
        <v>1177</v>
      </c>
      <c r="D185" s="29"/>
      <c r="E185" s="29"/>
      <c r="F185" s="29"/>
      <c r="G185" s="30"/>
    </row>
    <row r="186" spans="1:7" ht="168.75">
      <c r="A186" s="6"/>
      <c r="B186" s="11" t="s">
        <v>1109</v>
      </c>
      <c r="C186" s="28" t="s">
        <v>1178</v>
      </c>
      <c r="D186" s="29"/>
      <c r="E186" s="29"/>
      <c r="F186" s="29"/>
      <c r="G186" s="30"/>
    </row>
    <row r="187" spans="1:7" ht="33.75">
      <c r="A187" s="6"/>
      <c r="B187" s="11" t="s">
        <v>29</v>
      </c>
      <c r="C187" s="28" t="s">
        <v>111</v>
      </c>
      <c r="D187" s="29"/>
      <c r="E187" s="29"/>
      <c r="F187" s="29"/>
      <c r="G187" s="30"/>
    </row>
    <row r="188" spans="1:7" ht="33.75">
      <c r="A188" s="6"/>
      <c r="B188" s="15" t="s">
        <v>1111</v>
      </c>
      <c r="C188" s="7">
        <v>2011</v>
      </c>
      <c r="D188" s="6"/>
      <c r="E188" s="6"/>
      <c r="F188" s="6"/>
      <c r="G188" s="6"/>
    </row>
    <row r="189" spans="1:7" ht="45">
      <c r="A189" s="6"/>
      <c r="B189" s="15" t="s">
        <v>1112</v>
      </c>
      <c r="C189" s="7">
        <v>2011</v>
      </c>
      <c r="D189" s="6"/>
      <c r="E189" s="6"/>
      <c r="F189" s="6"/>
      <c r="G189" s="6"/>
    </row>
    <row r="190" spans="1:7" ht="101.25">
      <c r="A190" s="6"/>
      <c r="B190" s="15" t="s">
        <v>1113</v>
      </c>
      <c r="C190" s="28" t="s">
        <v>1179</v>
      </c>
      <c r="D190" s="29"/>
      <c r="E190" s="29"/>
      <c r="F190" s="29"/>
      <c r="G190" s="30"/>
    </row>
    <row r="191" spans="1:7" ht="123.75">
      <c r="A191" s="6"/>
      <c r="B191" s="15" t="s">
        <v>1115</v>
      </c>
      <c r="C191" s="28">
        <v>2011</v>
      </c>
      <c r="D191" s="29"/>
      <c r="E191" s="29"/>
      <c r="F191" s="29"/>
      <c r="G191" s="30"/>
    </row>
    <row r="192" spans="1:7" ht="90">
      <c r="A192" s="6"/>
      <c r="B192" s="11" t="s">
        <v>1116</v>
      </c>
      <c r="C192" s="7">
        <f>C193+C194+C195+C196</f>
        <v>3</v>
      </c>
      <c r="D192" s="6"/>
      <c r="E192" s="6"/>
      <c r="F192" s="6"/>
      <c r="G192" s="6"/>
    </row>
    <row r="193" spans="1:7" ht="101.25">
      <c r="A193" s="6"/>
      <c r="B193" s="15" t="s">
        <v>1117</v>
      </c>
      <c r="C193" s="7">
        <v>3</v>
      </c>
      <c r="D193" s="6"/>
      <c r="E193" s="6"/>
      <c r="F193" s="6"/>
      <c r="G193" s="6"/>
    </row>
    <row r="194" spans="1:7" ht="112.5">
      <c r="A194" s="6"/>
      <c r="B194" s="15" t="s">
        <v>1118</v>
      </c>
      <c r="C194" s="7">
        <v>0</v>
      </c>
      <c r="D194" s="6"/>
      <c r="E194" s="6"/>
      <c r="F194" s="6"/>
      <c r="G194" s="6"/>
    </row>
    <row r="195" spans="1:7" ht="90">
      <c r="A195" s="6"/>
      <c r="B195" s="15" t="s">
        <v>1119</v>
      </c>
      <c r="C195" s="7">
        <v>0</v>
      </c>
      <c r="D195" s="6"/>
      <c r="E195" s="6"/>
      <c r="F195" s="6"/>
      <c r="G195" s="6"/>
    </row>
    <row r="196" spans="1:7" ht="112.5">
      <c r="A196" s="6"/>
      <c r="B196" s="15" t="s">
        <v>1120</v>
      </c>
      <c r="C196" s="7">
        <v>0</v>
      </c>
      <c r="D196" s="6"/>
      <c r="E196" s="6"/>
      <c r="F196" s="6"/>
      <c r="G196" s="6"/>
    </row>
    <row r="197" spans="1:7" ht="56.25">
      <c r="A197" s="6"/>
      <c r="B197" s="11" t="s">
        <v>1121</v>
      </c>
      <c r="C197" s="28" t="s">
        <v>1163</v>
      </c>
      <c r="D197" s="29"/>
      <c r="E197" s="29"/>
      <c r="F197" s="29"/>
      <c r="G197" s="30"/>
    </row>
    <row r="198" spans="1:7" ht="12.75">
      <c r="A198" s="6"/>
      <c r="B198" s="31" t="s">
        <v>1123</v>
      </c>
      <c r="C198" s="32"/>
      <c r="D198" s="32"/>
      <c r="E198" s="32"/>
      <c r="F198" s="32"/>
      <c r="G198" s="33"/>
    </row>
    <row r="199" spans="1:7" ht="101.25">
      <c r="A199" s="6"/>
      <c r="B199" s="11" t="s">
        <v>1124</v>
      </c>
      <c r="C199" s="28" t="s">
        <v>1180</v>
      </c>
      <c r="D199" s="29"/>
      <c r="E199" s="29"/>
      <c r="F199" s="29"/>
      <c r="G199" s="30"/>
    </row>
    <row r="200" spans="1:7" ht="135">
      <c r="A200" s="6"/>
      <c r="B200" s="11" t="s">
        <v>1126</v>
      </c>
      <c r="C200" s="6">
        <v>2700</v>
      </c>
      <c r="D200" s="6"/>
      <c r="E200" s="6"/>
      <c r="F200" s="6"/>
      <c r="G200" s="6"/>
    </row>
    <row r="201" spans="1:7" ht="67.5">
      <c r="A201" s="6"/>
      <c r="B201" s="11" t="s">
        <v>1127</v>
      </c>
      <c r="C201" s="7">
        <v>40</v>
      </c>
      <c r="D201" s="6"/>
      <c r="E201" s="6"/>
      <c r="F201" s="6"/>
      <c r="G201" s="6"/>
    </row>
    <row r="202" spans="1:7" ht="90">
      <c r="A202" s="6"/>
      <c r="B202" s="11" t="s">
        <v>1128</v>
      </c>
      <c r="C202" s="7">
        <v>5</v>
      </c>
      <c r="D202" s="6"/>
      <c r="E202" s="6"/>
      <c r="F202" s="6"/>
      <c r="G202" s="6"/>
    </row>
    <row r="203" spans="1:7" ht="67.5">
      <c r="A203" s="6"/>
      <c r="B203" s="11" t="s">
        <v>1129</v>
      </c>
      <c r="C203" s="6" t="s">
        <v>1130</v>
      </c>
      <c r="D203" s="6" t="s">
        <v>1131</v>
      </c>
      <c r="E203" s="6" t="s">
        <v>1132</v>
      </c>
      <c r="F203" s="6" t="s">
        <v>1133</v>
      </c>
      <c r="G203" s="6" t="s">
        <v>1134</v>
      </c>
    </row>
    <row r="204" spans="1:7" ht="90">
      <c r="A204" s="6"/>
      <c r="B204" s="11" t="s">
        <v>1135</v>
      </c>
      <c r="C204" s="7">
        <v>5</v>
      </c>
      <c r="D204" s="7"/>
      <c r="E204" s="7"/>
      <c r="F204" s="7"/>
      <c r="G204" s="7"/>
    </row>
    <row r="205" spans="1:7" ht="78.75">
      <c r="A205" s="6"/>
      <c r="B205" s="11" t="s">
        <v>1136</v>
      </c>
      <c r="C205" s="7">
        <f>C207+C208+C209+C210</f>
        <v>3000</v>
      </c>
      <c r="D205" s="7">
        <f>D207+D208+D209+D210</f>
        <v>0</v>
      </c>
      <c r="E205" s="7">
        <f>E207+E208+E209+E210</f>
        <v>0</v>
      </c>
      <c r="F205" s="7">
        <f>F207+F208+F209+F210</f>
        <v>0</v>
      </c>
      <c r="G205" s="7">
        <f>G207+G208+G209+G210</f>
        <v>0</v>
      </c>
    </row>
    <row r="206" spans="1:7" ht="45">
      <c r="A206" s="6"/>
      <c r="B206" s="15" t="s">
        <v>1137</v>
      </c>
      <c r="C206" s="6"/>
      <c r="D206" s="6"/>
      <c r="E206" s="6"/>
      <c r="F206" s="6"/>
      <c r="G206" s="6"/>
    </row>
    <row r="207" spans="1:7" ht="78.75">
      <c r="A207" s="6"/>
      <c r="B207" s="15" t="s">
        <v>1138</v>
      </c>
      <c r="C207" s="6"/>
      <c r="D207" s="6"/>
      <c r="E207" s="6"/>
      <c r="F207" s="6"/>
      <c r="G207" s="6"/>
    </row>
    <row r="208" spans="1:7" ht="56.25">
      <c r="A208" s="6"/>
      <c r="B208" s="15" t="s">
        <v>1139</v>
      </c>
      <c r="C208" s="6"/>
      <c r="D208" s="6"/>
      <c r="E208" s="6"/>
      <c r="F208" s="6"/>
      <c r="G208" s="6"/>
    </row>
    <row r="209" spans="1:7" ht="67.5">
      <c r="A209" s="6"/>
      <c r="B209" s="15" t="s">
        <v>1140</v>
      </c>
      <c r="C209" s="6"/>
      <c r="D209" s="6"/>
      <c r="E209" s="6"/>
      <c r="F209" s="6"/>
      <c r="G209" s="6"/>
    </row>
    <row r="210" spans="1:7" ht="90">
      <c r="A210" s="6"/>
      <c r="B210" s="15" t="s">
        <v>1141</v>
      </c>
      <c r="C210" s="7">
        <v>3000</v>
      </c>
      <c r="D210" s="7"/>
      <c r="E210" s="7"/>
      <c r="F210" s="7"/>
      <c r="G210" s="7"/>
    </row>
    <row r="211" spans="1:7" ht="90">
      <c r="A211" s="6"/>
      <c r="B211" s="11" t="s">
        <v>1142</v>
      </c>
      <c r="C211" s="7">
        <v>3000</v>
      </c>
      <c r="D211" s="7">
        <v>2925</v>
      </c>
      <c r="E211" s="7">
        <v>2850</v>
      </c>
      <c r="F211" s="7">
        <v>2775</v>
      </c>
      <c r="G211" s="7">
        <v>2700</v>
      </c>
    </row>
    <row r="212" spans="1:7" ht="112.5">
      <c r="A212" s="6"/>
      <c r="B212" s="11" t="s">
        <v>1143</v>
      </c>
      <c r="C212" s="7">
        <v>75</v>
      </c>
      <c r="D212" s="7">
        <v>75</v>
      </c>
      <c r="E212" s="7">
        <v>76</v>
      </c>
      <c r="F212" s="7">
        <v>77</v>
      </c>
      <c r="G212" s="7">
        <v>77</v>
      </c>
    </row>
    <row r="213" spans="1:7" ht="56.25">
      <c r="A213" s="6"/>
      <c r="B213" s="11" t="s">
        <v>1144</v>
      </c>
      <c r="C213" s="7">
        <v>5</v>
      </c>
      <c r="D213" s="7">
        <v>5</v>
      </c>
      <c r="E213" s="7">
        <v>5</v>
      </c>
      <c r="F213" s="7">
        <v>5</v>
      </c>
      <c r="G213" s="7">
        <v>5</v>
      </c>
    </row>
    <row r="214" spans="1:7" ht="101.25">
      <c r="A214" s="6"/>
      <c r="B214" s="11" t="s">
        <v>1145</v>
      </c>
      <c r="C214" s="7">
        <v>300</v>
      </c>
      <c r="D214" s="7">
        <v>300</v>
      </c>
      <c r="E214" s="7">
        <v>300</v>
      </c>
      <c r="F214" s="7">
        <v>300</v>
      </c>
      <c r="G214" s="7">
        <v>300</v>
      </c>
    </row>
    <row r="215" spans="1:7" ht="90">
      <c r="A215" s="6"/>
      <c r="B215" s="11" t="s">
        <v>1146</v>
      </c>
      <c r="C215" s="7">
        <v>5000</v>
      </c>
      <c r="D215" s="7">
        <v>5000</v>
      </c>
      <c r="E215" s="7">
        <v>5000</v>
      </c>
      <c r="F215" s="7">
        <v>5000</v>
      </c>
      <c r="G215" s="7">
        <v>5000</v>
      </c>
    </row>
    <row r="216" spans="1:7" ht="146.25">
      <c r="A216" s="6"/>
      <c r="B216" s="11" t="s">
        <v>1147</v>
      </c>
      <c r="C216" s="7">
        <v>43</v>
      </c>
      <c r="D216" s="7">
        <v>43</v>
      </c>
      <c r="E216" s="7">
        <v>43</v>
      </c>
      <c r="F216" s="7">
        <v>44</v>
      </c>
      <c r="G216" s="7">
        <v>44</v>
      </c>
    </row>
    <row r="217" spans="1:7" ht="146.25">
      <c r="A217" s="6"/>
      <c r="B217" s="11" t="s">
        <v>1148</v>
      </c>
      <c r="C217" s="6"/>
      <c r="D217" s="6"/>
      <c r="E217" s="6"/>
      <c r="F217" s="6"/>
      <c r="G217" s="6"/>
    </row>
    <row r="218" spans="1:7" ht="45">
      <c r="A218" s="6"/>
      <c r="B218" s="15" t="s">
        <v>1137</v>
      </c>
      <c r="C218" s="6"/>
      <c r="D218" s="6"/>
      <c r="E218" s="6"/>
      <c r="F218" s="6"/>
      <c r="G218" s="6"/>
    </row>
    <row r="219" spans="1:7" ht="157.5">
      <c r="A219" s="6"/>
      <c r="B219" s="15" t="s">
        <v>1149</v>
      </c>
      <c r="C219" s="6"/>
      <c r="D219" s="6"/>
      <c r="E219" s="6"/>
      <c r="F219" s="6"/>
      <c r="G219" s="6"/>
    </row>
    <row r="220" spans="1:7" ht="180">
      <c r="A220" s="6"/>
      <c r="B220" s="15" t="s">
        <v>1150</v>
      </c>
      <c r="C220" s="6"/>
      <c r="D220" s="6"/>
      <c r="E220" s="6"/>
      <c r="F220" s="6"/>
      <c r="G220" s="6"/>
    </row>
    <row r="221" spans="1:7" ht="180">
      <c r="A221" s="6"/>
      <c r="B221" s="15" t="s">
        <v>1151</v>
      </c>
      <c r="C221" s="7">
        <v>24</v>
      </c>
      <c r="D221" s="7">
        <v>24</v>
      </c>
      <c r="E221" s="7">
        <v>24</v>
      </c>
      <c r="F221" s="7">
        <v>25</v>
      </c>
      <c r="G221" s="7">
        <v>25</v>
      </c>
    </row>
    <row r="222" spans="1:7" ht="247.5">
      <c r="A222" s="6"/>
      <c r="B222" s="11" t="s">
        <v>1152</v>
      </c>
      <c r="C222" s="7">
        <v>19</v>
      </c>
      <c r="D222" s="7">
        <v>19</v>
      </c>
      <c r="E222" s="7">
        <v>19</v>
      </c>
      <c r="F222" s="7">
        <v>19</v>
      </c>
      <c r="G222" s="7">
        <v>19</v>
      </c>
    </row>
    <row r="223" spans="1:7" ht="45">
      <c r="A223" s="6"/>
      <c r="B223" s="15" t="s">
        <v>1137</v>
      </c>
      <c r="C223" s="6"/>
      <c r="D223" s="6"/>
      <c r="E223" s="6"/>
      <c r="F223" s="6"/>
      <c r="G223" s="6"/>
    </row>
    <row r="224" spans="1:7" ht="157.5">
      <c r="A224" s="6"/>
      <c r="B224" s="15" t="s">
        <v>1149</v>
      </c>
      <c r="C224" s="6"/>
      <c r="D224" s="6"/>
      <c r="E224" s="6"/>
      <c r="F224" s="6"/>
      <c r="G224" s="6"/>
    </row>
    <row r="225" spans="1:7" ht="180">
      <c r="A225" s="6"/>
      <c r="B225" s="15" t="s">
        <v>1151</v>
      </c>
      <c r="C225" s="7">
        <v>16</v>
      </c>
      <c r="D225" s="7">
        <v>16</v>
      </c>
      <c r="E225" s="7">
        <v>16</v>
      </c>
      <c r="F225" s="7">
        <v>16</v>
      </c>
      <c r="G225" s="7">
        <v>16</v>
      </c>
    </row>
    <row r="226" spans="1:7" ht="101.25">
      <c r="A226" s="6"/>
      <c r="B226" s="15" t="s">
        <v>1153</v>
      </c>
      <c r="C226" s="6"/>
      <c r="D226" s="6"/>
      <c r="E226" s="6"/>
      <c r="F226" s="6"/>
      <c r="G226" s="6"/>
    </row>
    <row r="227" spans="1:7" ht="157.5">
      <c r="A227" s="6"/>
      <c r="B227" s="15" t="s">
        <v>1154</v>
      </c>
      <c r="C227" s="7">
        <v>3</v>
      </c>
      <c r="D227" s="7">
        <v>3</v>
      </c>
      <c r="E227" s="7">
        <v>3</v>
      </c>
      <c r="F227" s="7">
        <v>3</v>
      </c>
      <c r="G227" s="7">
        <v>3</v>
      </c>
    </row>
    <row r="228" spans="1:7" ht="157.5">
      <c r="A228" s="6"/>
      <c r="B228" s="15" t="s">
        <v>1155</v>
      </c>
      <c r="C228" s="6"/>
      <c r="D228" s="6"/>
      <c r="E228" s="6"/>
      <c r="F228" s="6"/>
      <c r="G228" s="6"/>
    </row>
    <row r="229" spans="1:7" ht="12.75">
      <c r="A229" s="2"/>
      <c r="B229" s="1"/>
      <c r="C229" s="2"/>
      <c r="D229" s="2"/>
      <c r="E229" s="2"/>
      <c r="F229" s="2"/>
      <c r="G229" s="2"/>
    </row>
    <row r="230" spans="1:7" ht="12.75">
      <c r="A230" s="9" t="s">
        <v>1181</v>
      </c>
      <c r="B230" s="1"/>
      <c r="C230" s="2"/>
      <c r="D230" s="2"/>
      <c r="E230" s="2"/>
      <c r="F230" s="2"/>
      <c r="G230" s="2"/>
    </row>
    <row r="231" spans="1:7" ht="12.75">
      <c r="A231" s="9" t="s">
        <v>1182</v>
      </c>
      <c r="B231" s="1"/>
      <c r="C231" s="2"/>
      <c r="D231" s="2"/>
      <c r="E231" s="2"/>
      <c r="F231" s="2"/>
      <c r="G231" s="2"/>
    </row>
  </sheetData>
  <sheetProtection/>
  <mergeCells count="79">
    <mergeCell ref="A1:G1"/>
    <mergeCell ref="A2:G2"/>
    <mergeCell ref="C4:G4"/>
    <mergeCell ref="B5:G5"/>
    <mergeCell ref="B6:G6"/>
    <mergeCell ref="C7:G7"/>
    <mergeCell ref="C8:G8"/>
    <mergeCell ref="C9:G9"/>
    <mergeCell ref="C10:G10"/>
    <mergeCell ref="C11:G11"/>
    <mergeCell ref="C12:G12"/>
    <mergeCell ref="C14:G14"/>
    <mergeCell ref="B15:G15"/>
    <mergeCell ref="C16:G16"/>
    <mergeCell ref="C17:G17"/>
    <mergeCell ref="C18:G18"/>
    <mergeCell ref="C19:G19"/>
    <mergeCell ref="C22:G22"/>
    <mergeCell ref="C23:G23"/>
    <mergeCell ref="C29:G29"/>
    <mergeCell ref="B30:G30"/>
    <mergeCell ref="C31:G31"/>
    <mergeCell ref="B61:G61"/>
    <mergeCell ref="B62:G62"/>
    <mergeCell ref="C63:G63"/>
    <mergeCell ref="C64:G64"/>
    <mergeCell ref="C65:G65"/>
    <mergeCell ref="C66:G66"/>
    <mergeCell ref="C67:G67"/>
    <mergeCell ref="C68:G68"/>
    <mergeCell ref="C70:G70"/>
    <mergeCell ref="B71:G71"/>
    <mergeCell ref="C72:G72"/>
    <mergeCell ref="C73:G73"/>
    <mergeCell ref="C74:G74"/>
    <mergeCell ref="C75:G75"/>
    <mergeCell ref="C78:G78"/>
    <mergeCell ref="C79:G79"/>
    <mergeCell ref="C85:G85"/>
    <mergeCell ref="B86:G86"/>
    <mergeCell ref="C87:G87"/>
    <mergeCell ref="B117:G117"/>
    <mergeCell ref="B118:G118"/>
    <mergeCell ref="C119:G119"/>
    <mergeCell ref="C120:G120"/>
    <mergeCell ref="C121:G121"/>
    <mergeCell ref="C122:G122"/>
    <mergeCell ref="C123:G123"/>
    <mergeCell ref="C124:G124"/>
    <mergeCell ref="C126:G126"/>
    <mergeCell ref="B127:G127"/>
    <mergeCell ref="C128:G128"/>
    <mergeCell ref="C129:G129"/>
    <mergeCell ref="C130:G130"/>
    <mergeCell ref="C131:G131"/>
    <mergeCell ref="C134:G134"/>
    <mergeCell ref="C135:G135"/>
    <mergeCell ref="C141:G141"/>
    <mergeCell ref="B142:G142"/>
    <mergeCell ref="C143:G143"/>
    <mergeCell ref="B173:G173"/>
    <mergeCell ref="B174:G174"/>
    <mergeCell ref="C175:G175"/>
    <mergeCell ref="C176:G176"/>
    <mergeCell ref="C177:G177"/>
    <mergeCell ref="C178:G178"/>
    <mergeCell ref="C179:G179"/>
    <mergeCell ref="C180:G180"/>
    <mergeCell ref="C182:G182"/>
    <mergeCell ref="B183:G183"/>
    <mergeCell ref="C184:G184"/>
    <mergeCell ref="C185:G185"/>
    <mergeCell ref="C199:G199"/>
    <mergeCell ref="C186:G186"/>
    <mergeCell ref="C187:G187"/>
    <mergeCell ref="C190:G190"/>
    <mergeCell ref="C191:G191"/>
    <mergeCell ref="C197:G197"/>
    <mergeCell ref="B198:G1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Q9" sqref="Q9"/>
    </sheetView>
  </sheetViews>
  <sheetFormatPr defaultColWidth="9.00390625" defaultRowHeight="12.75"/>
  <sheetData>
    <row r="1" spans="1:13" ht="12.75">
      <c r="A1" s="24" t="s">
        <v>1183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6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73.5" customHeight="1">
      <c r="A4" s="4" t="s">
        <v>26</v>
      </c>
      <c r="B4" s="3" t="s">
        <v>1184</v>
      </c>
      <c r="C4" s="4" t="s">
        <v>1185</v>
      </c>
      <c r="D4" s="4" t="s">
        <v>1186</v>
      </c>
      <c r="E4" s="4" t="s">
        <v>1187</v>
      </c>
      <c r="F4" s="4" t="s">
        <v>1188</v>
      </c>
      <c r="G4" s="25" t="s">
        <v>1189</v>
      </c>
      <c r="H4" s="27"/>
      <c r="I4" s="25" t="s">
        <v>1190</v>
      </c>
      <c r="J4" s="26"/>
      <c r="K4" s="26"/>
      <c r="L4" s="26"/>
      <c r="M4" s="27"/>
    </row>
    <row r="5" spans="1:13" ht="33.75">
      <c r="A5" s="6"/>
      <c r="B5" s="5"/>
      <c r="C5" s="6"/>
      <c r="D5" s="6"/>
      <c r="E5" s="6"/>
      <c r="F5" s="6" t="s">
        <v>1191</v>
      </c>
      <c r="G5" s="6" t="s">
        <v>1191</v>
      </c>
      <c r="H5" s="6" t="s">
        <v>1192</v>
      </c>
      <c r="I5" s="6" t="s">
        <v>766</v>
      </c>
      <c r="J5" s="6" t="s">
        <v>763</v>
      </c>
      <c r="K5" s="6" t="s">
        <v>764</v>
      </c>
      <c r="L5" s="6" t="s">
        <v>765</v>
      </c>
      <c r="M5" s="6" t="s">
        <v>812</v>
      </c>
    </row>
    <row r="6" spans="1:13" ht="56.25">
      <c r="A6" s="6">
        <v>4.29</v>
      </c>
      <c r="B6" s="5" t="s">
        <v>247</v>
      </c>
      <c r="C6" s="6">
        <v>220</v>
      </c>
      <c r="D6" s="7">
        <v>2011</v>
      </c>
      <c r="E6" s="7">
        <v>2013</v>
      </c>
      <c r="F6" s="7">
        <v>0</v>
      </c>
      <c r="G6" s="6"/>
      <c r="H6" s="6"/>
      <c r="I6" s="7">
        <f>I7+I8+I9+I10+I11</f>
        <v>205932</v>
      </c>
      <c r="J6" s="7">
        <f>J7+J8+J9+J10+J11</f>
        <v>0</v>
      </c>
      <c r="K6" s="7">
        <f>K7+K8+K9+K10+K11</f>
        <v>205932</v>
      </c>
      <c r="L6" s="7">
        <f>L7+L8+L9+L10+L11</f>
        <v>0</v>
      </c>
      <c r="M6" s="7">
        <f>M7+M8+M9+M10+M11</f>
        <v>0</v>
      </c>
    </row>
    <row r="7" spans="1:13" ht="12.75">
      <c r="A7" s="6"/>
      <c r="B7" s="8">
        <v>2011</v>
      </c>
      <c r="C7" s="6"/>
      <c r="D7" s="6"/>
      <c r="E7" s="6"/>
      <c r="F7" s="6"/>
      <c r="G7" s="6"/>
      <c r="H7" s="6"/>
      <c r="I7" s="7">
        <f>J7+K7+L7+M7</f>
        <v>40532</v>
      </c>
      <c r="J7" s="7"/>
      <c r="K7" s="7">
        <v>40532</v>
      </c>
      <c r="L7" s="7"/>
      <c r="M7" s="7"/>
    </row>
    <row r="8" spans="1:13" ht="12.75">
      <c r="A8" s="6"/>
      <c r="B8" s="8">
        <v>2012</v>
      </c>
      <c r="C8" s="6"/>
      <c r="D8" s="6"/>
      <c r="E8" s="6"/>
      <c r="F8" s="6"/>
      <c r="G8" s="6"/>
      <c r="H8" s="6"/>
      <c r="I8" s="7">
        <f>J8+K8+L8+M8</f>
        <v>40000</v>
      </c>
      <c r="J8" s="7"/>
      <c r="K8" s="7">
        <v>40000</v>
      </c>
      <c r="L8" s="7"/>
      <c r="M8" s="7"/>
    </row>
    <row r="9" spans="1:13" ht="12.75">
      <c r="A9" s="6"/>
      <c r="B9" s="8">
        <v>2013</v>
      </c>
      <c r="C9" s="6"/>
      <c r="D9" s="6"/>
      <c r="E9" s="6"/>
      <c r="F9" s="6"/>
      <c r="G9" s="6"/>
      <c r="H9" s="6"/>
      <c r="I9" s="7">
        <f>J9+K9+L9+M9</f>
        <v>125400</v>
      </c>
      <c r="J9" s="7"/>
      <c r="K9" s="7">
        <v>125400</v>
      </c>
      <c r="L9" s="7"/>
      <c r="M9" s="7"/>
    </row>
    <row r="10" spans="1:13" ht="12.75">
      <c r="A10" s="6"/>
      <c r="B10" s="8">
        <v>2014</v>
      </c>
      <c r="C10" s="6"/>
      <c r="D10" s="6"/>
      <c r="E10" s="6"/>
      <c r="F10" s="6"/>
      <c r="G10" s="6"/>
      <c r="H10" s="6"/>
      <c r="I10" s="7">
        <f>J10+K10+L10+M10</f>
        <v>0</v>
      </c>
      <c r="J10" s="7"/>
      <c r="K10" s="7"/>
      <c r="L10" s="7"/>
      <c r="M10" s="7"/>
    </row>
    <row r="11" spans="1:13" ht="12.75">
      <c r="A11" s="6"/>
      <c r="B11" s="8">
        <v>2015</v>
      </c>
      <c r="C11" s="6"/>
      <c r="D11" s="6"/>
      <c r="E11" s="6"/>
      <c r="F11" s="6"/>
      <c r="G11" s="6"/>
      <c r="H11" s="6"/>
      <c r="I11" s="7">
        <f>J11+K11+L11+M11</f>
        <v>0</v>
      </c>
      <c r="J11" s="7"/>
      <c r="K11" s="7"/>
      <c r="L11" s="7"/>
      <c r="M11" s="7"/>
    </row>
    <row r="12" spans="1:13" ht="146.25">
      <c r="A12" s="6">
        <v>4.81</v>
      </c>
      <c r="B12" s="5" t="s">
        <v>493</v>
      </c>
      <c r="C12" s="6">
        <v>500</v>
      </c>
      <c r="D12" s="7">
        <v>2014</v>
      </c>
      <c r="E12" s="7">
        <v>2015</v>
      </c>
      <c r="F12" s="7">
        <v>0</v>
      </c>
      <c r="G12" s="6"/>
      <c r="H12" s="6"/>
      <c r="I12" s="7">
        <f>I13+I14+I15+I16+I17</f>
        <v>48320.94</v>
      </c>
      <c r="J12" s="7">
        <f>J13+J14+J15+J16+J17</f>
        <v>0</v>
      </c>
      <c r="K12" s="7">
        <f>K13+K14+K15+K16+K17</f>
        <v>46820.94</v>
      </c>
      <c r="L12" s="7">
        <f>L13+L14+L15+L16+L17</f>
        <v>1500</v>
      </c>
      <c r="M12" s="7">
        <f>M13+M14+M15+M16+M17</f>
        <v>0</v>
      </c>
    </row>
    <row r="13" spans="1:13" ht="12.75">
      <c r="A13" s="6"/>
      <c r="B13" s="8">
        <v>2011</v>
      </c>
      <c r="C13" s="6"/>
      <c r="D13" s="6"/>
      <c r="E13" s="6"/>
      <c r="F13" s="6"/>
      <c r="G13" s="6"/>
      <c r="H13" s="6"/>
      <c r="I13" s="7">
        <f>J13+K13+L13+M13</f>
        <v>0</v>
      </c>
      <c r="J13" s="7"/>
      <c r="K13" s="7"/>
      <c r="L13" s="7"/>
      <c r="M13" s="7"/>
    </row>
    <row r="14" spans="1:13" ht="12.75">
      <c r="A14" s="6"/>
      <c r="B14" s="8">
        <v>2012</v>
      </c>
      <c r="C14" s="6"/>
      <c r="D14" s="6"/>
      <c r="E14" s="6"/>
      <c r="F14" s="6"/>
      <c r="G14" s="6"/>
      <c r="H14" s="6"/>
      <c r="I14" s="7">
        <f>J14+K14+L14+M14</f>
        <v>0</v>
      </c>
      <c r="J14" s="7"/>
      <c r="K14" s="7"/>
      <c r="L14" s="7"/>
      <c r="M14" s="7"/>
    </row>
    <row r="15" spans="1:13" ht="12.75">
      <c r="A15" s="6"/>
      <c r="B15" s="8">
        <v>2013</v>
      </c>
      <c r="C15" s="6"/>
      <c r="D15" s="6"/>
      <c r="E15" s="6"/>
      <c r="F15" s="6"/>
      <c r="G15" s="6"/>
      <c r="H15" s="6"/>
      <c r="I15" s="7">
        <f>J15+K15+L15+M15</f>
        <v>0</v>
      </c>
      <c r="J15" s="7"/>
      <c r="K15" s="7"/>
      <c r="L15" s="7"/>
      <c r="M15" s="7"/>
    </row>
    <row r="16" spans="1:13" ht="12.75">
      <c r="A16" s="6"/>
      <c r="B16" s="8">
        <v>2014</v>
      </c>
      <c r="C16" s="6"/>
      <c r="D16" s="6"/>
      <c r="E16" s="6"/>
      <c r="F16" s="6"/>
      <c r="G16" s="6"/>
      <c r="H16" s="6"/>
      <c r="I16" s="7">
        <f>J16+K16+L16+M16</f>
        <v>1500</v>
      </c>
      <c r="J16" s="7"/>
      <c r="K16" s="7"/>
      <c r="L16" s="7">
        <v>1500</v>
      </c>
      <c r="M16" s="7"/>
    </row>
    <row r="17" spans="1:13" ht="12.75">
      <c r="A17" s="6"/>
      <c r="B17" s="8">
        <v>2015</v>
      </c>
      <c r="C17" s="6"/>
      <c r="D17" s="6"/>
      <c r="E17" s="6"/>
      <c r="F17" s="6"/>
      <c r="G17" s="6"/>
      <c r="H17" s="6"/>
      <c r="I17" s="7">
        <f>J17+K17+L17+M17</f>
        <v>46820.94</v>
      </c>
      <c r="J17" s="7"/>
      <c r="K17" s="7" t="s">
        <v>932</v>
      </c>
      <c r="L17" s="7"/>
      <c r="M17" s="7"/>
    </row>
    <row r="18" spans="1:13" ht="292.5">
      <c r="A18" s="13">
        <v>4.101</v>
      </c>
      <c r="B18" s="5" t="s">
        <v>560</v>
      </c>
      <c r="C18" s="6"/>
      <c r="D18" s="7">
        <v>0</v>
      </c>
      <c r="E18" s="7">
        <v>0</v>
      </c>
      <c r="F18" s="7">
        <v>14376.97</v>
      </c>
      <c r="G18" s="6"/>
      <c r="H18" s="6"/>
      <c r="I18" s="7">
        <f>I19+I20+I21+I22+I23</f>
        <v>84502</v>
      </c>
      <c r="J18" s="7">
        <f>J19+J20+J21+J22+J23</f>
        <v>0</v>
      </c>
      <c r="K18" s="7">
        <f>K19+K20+K21+K22+K23</f>
        <v>84502</v>
      </c>
      <c r="L18" s="7">
        <f>L19+L20+L21+L22+L23</f>
        <v>0</v>
      </c>
      <c r="M18" s="7">
        <f>M19+M20+M21+M22+M23</f>
        <v>0</v>
      </c>
    </row>
    <row r="19" spans="1:13" ht="12.75">
      <c r="A19" s="6"/>
      <c r="B19" s="8">
        <v>2011</v>
      </c>
      <c r="C19" s="6"/>
      <c r="D19" s="6"/>
      <c r="E19" s="6"/>
      <c r="F19" s="6"/>
      <c r="G19" s="6"/>
      <c r="H19" s="6"/>
      <c r="I19" s="7">
        <f>J19+K19+L19+M19</f>
        <v>0</v>
      </c>
      <c r="J19" s="7"/>
      <c r="K19" s="7"/>
      <c r="L19" s="7"/>
      <c r="M19" s="7"/>
    </row>
    <row r="20" spans="1:13" ht="12.75">
      <c r="A20" s="6"/>
      <c r="B20" s="8">
        <v>2012</v>
      </c>
      <c r="C20" s="6"/>
      <c r="D20" s="6"/>
      <c r="E20" s="6"/>
      <c r="F20" s="6"/>
      <c r="G20" s="6"/>
      <c r="H20" s="6"/>
      <c r="I20" s="7">
        <f>J20+K20+L20+M20</f>
        <v>0</v>
      </c>
      <c r="J20" s="7"/>
      <c r="K20" s="7"/>
      <c r="L20" s="7"/>
      <c r="M20" s="7"/>
    </row>
    <row r="21" spans="1:13" ht="12.75">
      <c r="A21" s="6"/>
      <c r="B21" s="8">
        <v>2013</v>
      </c>
      <c r="C21" s="6"/>
      <c r="D21" s="6"/>
      <c r="E21" s="6"/>
      <c r="F21" s="6"/>
      <c r="G21" s="7" t="s">
        <v>1193</v>
      </c>
      <c r="H21" s="7">
        <v>36789</v>
      </c>
      <c r="I21" s="7">
        <f>J21+K21+L21+M21</f>
        <v>36789</v>
      </c>
      <c r="J21" s="7"/>
      <c r="K21" s="7">
        <v>36789</v>
      </c>
      <c r="L21" s="7"/>
      <c r="M21" s="7"/>
    </row>
    <row r="22" spans="1:13" ht="12.75">
      <c r="A22" s="6"/>
      <c r="B22" s="8">
        <v>2014</v>
      </c>
      <c r="C22" s="6"/>
      <c r="D22" s="6"/>
      <c r="E22" s="6"/>
      <c r="F22" s="6"/>
      <c r="G22" s="6"/>
      <c r="H22" s="7">
        <v>47713</v>
      </c>
      <c r="I22" s="7">
        <f>J22+K22+L22+M22</f>
        <v>47713</v>
      </c>
      <c r="J22" s="7"/>
      <c r="K22" s="7">
        <v>47713</v>
      </c>
      <c r="L22" s="7"/>
      <c r="M22" s="7"/>
    </row>
    <row r="23" spans="1:13" ht="12.75">
      <c r="A23" s="6"/>
      <c r="B23" s="8">
        <v>2015</v>
      </c>
      <c r="C23" s="6"/>
      <c r="D23" s="6"/>
      <c r="E23" s="6"/>
      <c r="F23" s="6"/>
      <c r="G23" s="6"/>
      <c r="H23" s="6"/>
      <c r="I23" s="7">
        <f>J23+K23+L23+M23</f>
        <v>0</v>
      </c>
      <c r="J23" s="7"/>
      <c r="K23" s="7"/>
      <c r="L23" s="7"/>
      <c r="M23" s="7"/>
    </row>
    <row r="24" spans="1:13" ht="101.25">
      <c r="A24" s="6">
        <v>4.132</v>
      </c>
      <c r="B24" s="5" t="s">
        <v>638</v>
      </c>
      <c r="C24" s="6"/>
      <c r="D24" s="7">
        <v>2011</v>
      </c>
      <c r="E24" s="7">
        <v>2014</v>
      </c>
      <c r="F24" s="7">
        <v>0</v>
      </c>
      <c r="G24" s="6"/>
      <c r="H24" s="6"/>
      <c r="I24" s="7">
        <f>I25+I26+I27+I28+I29</f>
        <v>31220</v>
      </c>
      <c r="J24" s="7">
        <f>J25+J26+J27+J28+J29</f>
        <v>0</v>
      </c>
      <c r="K24" s="7">
        <f>K25+K26+K27+K28+K29</f>
        <v>30000</v>
      </c>
      <c r="L24" s="7">
        <f>L25+L26+L27+L28+L29</f>
        <v>1220</v>
      </c>
      <c r="M24" s="7">
        <f>M25+M26+M27+M28+M29</f>
        <v>0</v>
      </c>
    </row>
    <row r="25" spans="1:13" ht="12.75">
      <c r="A25" s="6"/>
      <c r="B25" s="8">
        <v>2011</v>
      </c>
      <c r="C25" s="6"/>
      <c r="D25" s="6"/>
      <c r="E25" s="6"/>
      <c r="F25" s="6"/>
      <c r="G25" s="6"/>
      <c r="H25" s="6"/>
      <c r="I25" s="7">
        <f>J25+K25+L25+M25</f>
        <v>720</v>
      </c>
      <c r="J25" s="7"/>
      <c r="K25" s="7"/>
      <c r="L25" s="7">
        <v>720</v>
      </c>
      <c r="M25" s="7"/>
    </row>
    <row r="26" spans="1:13" ht="12.75">
      <c r="A26" s="6"/>
      <c r="B26" s="8">
        <v>2012</v>
      </c>
      <c r="C26" s="6"/>
      <c r="D26" s="6"/>
      <c r="E26" s="6"/>
      <c r="F26" s="6"/>
      <c r="G26" s="6"/>
      <c r="H26" s="6"/>
      <c r="I26" s="7">
        <f>J26+K26+L26+M26</f>
        <v>200</v>
      </c>
      <c r="J26" s="7"/>
      <c r="K26" s="7"/>
      <c r="L26" s="7">
        <v>200</v>
      </c>
      <c r="M26" s="7"/>
    </row>
    <row r="27" spans="1:13" ht="12.75">
      <c r="A27" s="6"/>
      <c r="B27" s="8">
        <v>2013</v>
      </c>
      <c r="C27" s="6"/>
      <c r="D27" s="6"/>
      <c r="E27" s="6"/>
      <c r="F27" s="6"/>
      <c r="G27" s="6"/>
      <c r="H27" s="6"/>
      <c r="I27" s="7">
        <f>J27+K27+L27+M27</f>
        <v>0</v>
      </c>
      <c r="J27" s="7"/>
      <c r="K27" s="7"/>
      <c r="L27" s="7"/>
      <c r="M27" s="7"/>
    </row>
    <row r="28" spans="1:13" ht="12.75">
      <c r="A28" s="6"/>
      <c r="B28" s="8">
        <v>2014</v>
      </c>
      <c r="C28" s="6"/>
      <c r="D28" s="6"/>
      <c r="E28" s="6"/>
      <c r="F28" s="6"/>
      <c r="G28" s="6"/>
      <c r="H28" s="6"/>
      <c r="I28" s="7">
        <f>J28+K28+L28+M28</f>
        <v>15150</v>
      </c>
      <c r="J28" s="7"/>
      <c r="K28" s="7">
        <v>15000</v>
      </c>
      <c r="L28" s="7">
        <v>150</v>
      </c>
      <c r="M28" s="7"/>
    </row>
    <row r="29" spans="1:13" ht="12.75">
      <c r="A29" s="6"/>
      <c r="B29" s="8">
        <v>2015</v>
      </c>
      <c r="C29" s="6"/>
      <c r="D29" s="6"/>
      <c r="E29" s="6"/>
      <c r="F29" s="6"/>
      <c r="G29" s="6"/>
      <c r="H29" s="6"/>
      <c r="I29" s="7">
        <f>J29+K29+L29+M29</f>
        <v>15150</v>
      </c>
      <c r="J29" s="7"/>
      <c r="K29" s="7">
        <v>15000</v>
      </c>
      <c r="L29" s="7">
        <v>150</v>
      </c>
      <c r="M29" s="7"/>
    </row>
    <row r="30" spans="1:13" ht="112.5">
      <c r="A30" s="13">
        <v>4.14</v>
      </c>
      <c r="B30" s="5" t="s">
        <v>655</v>
      </c>
      <c r="C30" s="6"/>
      <c r="D30" s="7">
        <v>2011</v>
      </c>
      <c r="E30" s="7">
        <v>2014</v>
      </c>
      <c r="F30" s="7">
        <v>0</v>
      </c>
      <c r="G30" s="6"/>
      <c r="H30" s="6"/>
      <c r="I30" s="7">
        <f>I31+I32+I33+I34+I35</f>
        <v>16200</v>
      </c>
      <c r="J30" s="7">
        <f>J31+J32+J33+J34+J35</f>
        <v>0</v>
      </c>
      <c r="K30" s="7">
        <f>K31+K32+K33+K34+K35</f>
        <v>4500</v>
      </c>
      <c r="L30" s="7">
        <f>L31+L32+L33+L34+L35</f>
        <v>11700</v>
      </c>
      <c r="M30" s="7">
        <f>M31+M32+M33+M34+M35</f>
        <v>0</v>
      </c>
    </row>
    <row r="31" spans="1:13" ht="12.75">
      <c r="A31" s="6"/>
      <c r="B31" s="8">
        <v>2011</v>
      </c>
      <c r="C31" s="6"/>
      <c r="D31" s="6"/>
      <c r="E31" s="6"/>
      <c r="F31" s="6"/>
      <c r="G31" s="6"/>
      <c r="H31" s="6"/>
      <c r="I31" s="7">
        <f>J31+K31+L31+M31</f>
        <v>300</v>
      </c>
      <c r="J31" s="7"/>
      <c r="K31" s="7"/>
      <c r="L31" s="7">
        <v>300</v>
      </c>
      <c r="M31" s="7"/>
    </row>
    <row r="32" spans="1:13" ht="12.75">
      <c r="A32" s="6"/>
      <c r="B32" s="8">
        <v>2012</v>
      </c>
      <c r="C32" s="6"/>
      <c r="D32" s="6"/>
      <c r="E32" s="6"/>
      <c r="F32" s="6"/>
      <c r="G32" s="6"/>
      <c r="H32" s="6"/>
      <c r="I32" s="7">
        <f>J32+K32+L32+M32</f>
        <v>6400</v>
      </c>
      <c r="J32" s="7"/>
      <c r="K32" s="7">
        <v>4500</v>
      </c>
      <c r="L32" s="7">
        <v>1900</v>
      </c>
      <c r="M32" s="7"/>
    </row>
    <row r="33" spans="1:13" ht="12.75">
      <c r="A33" s="6"/>
      <c r="B33" s="8">
        <v>2013</v>
      </c>
      <c r="C33" s="6"/>
      <c r="D33" s="6"/>
      <c r="E33" s="6"/>
      <c r="F33" s="6"/>
      <c r="G33" s="6"/>
      <c r="H33" s="6"/>
      <c r="I33" s="7">
        <f>J33+K33+L33+M33</f>
        <v>3500</v>
      </c>
      <c r="J33" s="7"/>
      <c r="K33" s="7"/>
      <c r="L33" s="7">
        <v>3500</v>
      </c>
      <c r="M33" s="7"/>
    </row>
    <row r="34" spans="1:13" ht="12.75">
      <c r="A34" s="6"/>
      <c r="B34" s="8">
        <v>2014</v>
      </c>
      <c r="C34" s="6"/>
      <c r="D34" s="6"/>
      <c r="E34" s="6"/>
      <c r="F34" s="6"/>
      <c r="G34" s="6"/>
      <c r="H34" s="6"/>
      <c r="I34" s="7">
        <f>J34+K34+L34+M34</f>
        <v>6000</v>
      </c>
      <c r="J34" s="7"/>
      <c r="K34" s="7"/>
      <c r="L34" s="7">
        <v>6000</v>
      </c>
      <c r="M34" s="7"/>
    </row>
    <row r="35" spans="1:13" ht="12.75">
      <c r="A35" s="6"/>
      <c r="B35" s="8">
        <v>2015</v>
      </c>
      <c r="C35" s="6"/>
      <c r="D35" s="6"/>
      <c r="E35" s="6"/>
      <c r="F35" s="6"/>
      <c r="G35" s="6"/>
      <c r="H35" s="6"/>
      <c r="I35" s="7">
        <f>J35+K35+L35+M35</f>
        <v>0</v>
      </c>
      <c r="J35" s="7"/>
      <c r="K35" s="7"/>
      <c r="L35" s="7"/>
      <c r="M35" s="7"/>
    </row>
    <row r="36" spans="1:13" ht="270">
      <c r="A36" s="6">
        <v>4.141</v>
      </c>
      <c r="B36" s="5" t="s">
        <v>659</v>
      </c>
      <c r="C36" s="6"/>
      <c r="D36" s="7">
        <v>2011</v>
      </c>
      <c r="E36" s="7">
        <v>2015</v>
      </c>
      <c r="F36" s="7">
        <v>0</v>
      </c>
      <c r="G36" s="6"/>
      <c r="H36" s="6"/>
      <c r="I36" s="7">
        <f>I37+I38+I39+I40+I41</f>
        <v>0</v>
      </c>
      <c r="J36" s="7">
        <f>J37+J38+J39+J40+J41</f>
        <v>0</v>
      </c>
      <c r="K36" s="7">
        <f>K37+K38+K39+K40+K41</f>
        <v>0</v>
      </c>
      <c r="L36" s="7">
        <f>L37+L38+L39+L40+L41</f>
        <v>0</v>
      </c>
      <c r="M36" s="7">
        <f>M37+M38+M39+M40+M41</f>
        <v>0</v>
      </c>
    </row>
    <row r="37" spans="1:13" ht="12.75">
      <c r="A37" s="6"/>
      <c r="B37" s="8">
        <v>2011</v>
      </c>
      <c r="C37" s="6"/>
      <c r="D37" s="6"/>
      <c r="E37" s="6"/>
      <c r="F37" s="6"/>
      <c r="G37" s="6"/>
      <c r="H37" s="6"/>
      <c r="I37" s="7">
        <f>J37+K37+L37+M37</f>
        <v>0</v>
      </c>
      <c r="J37" s="7"/>
      <c r="K37" s="7"/>
      <c r="L37" s="7"/>
      <c r="M37" s="7"/>
    </row>
    <row r="38" spans="1:13" ht="12.75">
      <c r="A38" s="6"/>
      <c r="B38" s="8">
        <v>2012</v>
      </c>
      <c r="C38" s="6"/>
      <c r="D38" s="6"/>
      <c r="E38" s="6"/>
      <c r="F38" s="6"/>
      <c r="G38" s="6"/>
      <c r="H38" s="6"/>
      <c r="I38" s="7">
        <f>J38+K38+L38+M38</f>
        <v>0</v>
      </c>
      <c r="J38" s="7"/>
      <c r="K38" s="7"/>
      <c r="L38" s="7"/>
      <c r="M38" s="7"/>
    </row>
    <row r="39" spans="1:13" ht="12.75">
      <c r="A39" s="6"/>
      <c r="B39" s="8">
        <v>2013</v>
      </c>
      <c r="C39" s="6"/>
      <c r="D39" s="6"/>
      <c r="E39" s="6"/>
      <c r="F39" s="6"/>
      <c r="G39" s="6"/>
      <c r="H39" s="6"/>
      <c r="I39" s="7">
        <f>J39+K39+L39+M39</f>
        <v>0</v>
      </c>
      <c r="J39" s="7"/>
      <c r="K39" s="7"/>
      <c r="L39" s="7"/>
      <c r="M39" s="7"/>
    </row>
    <row r="40" spans="1:13" ht="12.75">
      <c r="A40" s="6"/>
      <c r="B40" s="8">
        <v>2014</v>
      </c>
      <c r="C40" s="6"/>
      <c r="D40" s="6"/>
      <c r="E40" s="6"/>
      <c r="F40" s="6"/>
      <c r="G40" s="6"/>
      <c r="H40" s="6"/>
      <c r="I40" s="7">
        <f>J40+K40+L40+M40</f>
        <v>0</v>
      </c>
      <c r="J40" s="7"/>
      <c r="K40" s="7"/>
      <c r="L40" s="7"/>
      <c r="M40" s="7"/>
    </row>
    <row r="41" spans="1:13" ht="12.75">
      <c r="A41" s="6"/>
      <c r="B41" s="8">
        <v>2015</v>
      </c>
      <c r="C41" s="6"/>
      <c r="D41" s="6"/>
      <c r="E41" s="6"/>
      <c r="F41" s="6"/>
      <c r="G41" s="6"/>
      <c r="H41" s="6"/>
      <c r="I41" s="7">
        <f>J41+K41+L41+M41</f>
        <v>0</v>
      </c>
      <c r="J41" s="7"/>
      <c r="K41" s="7"/>
      <c r="L41" s="7"/>
      <c r="M41" s="7"/>
    </row>
    <row r="42" spans="1:13" ht="22.5">
      <c r="A42" s="6"/>
      <c r="B42" s="5" t="s">
        <v>807</v>
      </c>
      <c r="C42" s="6"/>
      <c r="D42" s="6"/>
      <c r="E42" s="6"/>
      <c r="F42" s="6"/>
      <c r="G42" s="7">
        <f aca="true" t="shared" si="0" ref="G42:M42">G43+G44+G45+G46+G47</f>
        <v>14376.97</v>
      </c>
      <c r="H42" s="7">
        <f t="shared" si="0"/>
        <v>84502</v>
      </c>
      <c r="I42" s="7">
        <f t="shared" si="0"/>
        <v>386174.94</v>
      </c>
      <c r="J42" s="7">
        <f t="shared" si="0"/>
        <v>0</v>
      </c>
      <c r="K42" s="7">
        <f t="shared" si="0"/>
        <v>371754.94</v>
      </c>
      <c r="L42" s="7">
        <f t="shared" si="0"/>
        <v>14420</v>
      </c>
      <c r="M42" s="7">
        <f t="shared" si="0"/>
        <v>0</v>
      </c>
    </row>
    <row r="43" spans="1:13" ht="12.75">
      <c r="A43" s="6"/>
      <c r="B43" s="8">
        <v>2011</v>
      </c>
      <c r="C43" s="6"/>
      <c r="D43" s="6"/>
      <c r="E43" s="6"/>
      <c r="F43" s="6"/>
      <c r="G43" s="7">
        <f aca="true" t="shared" si="1" ref="G43:M47">G7+G13+G19+G25+G31+G37</f>
        <v>0</v>
      </c>
      <c r="H43" s="7">
        <f t="shared" si="1"/>
        <v>0</v>
      </c>
      <c r="I43" s="7">
        <f t="shared" si="1"/>
        <v>41552</v>
      </c>
      <c r="J43" s="7">
        <f t="shared" si="1"/>
        <v>0</v>
      </c>
      <c r="K43" s="7">
        <f t="shared" si="1"/>
        <v>40532</v>
      </c>
      <c r="L43" s="7">
        <f t="shared" si="1"/>
        <v>1020</v>
      </c>
      <c r="M43" s="7">
        <f t="shared" si="1"/>
        <v>0</v>
      </c>
    </row>
    <row r="44" spans="1:13" ht="12.75">
      <c r="A44" s="6"/>
      <c r="B44" s="8">
        <v>2012</v>
      </c>
      <c r="C44" s="6"/>
      <c r="D44" s="6"/>
      <c r="E44" s="6"/>
      <c r="F44" s="6"/>
      <c r="G44" s="7">
        <f t="shared" si="1"/>
        <v>0</v>
      </c>
      <c r="H44" s="7">
        <f t="shared" si="1"/>
        <v>0</v>
      </c>
      <c r="I44" s="7">
        <f t="shared" si="1"/>
        <v>46600</v>
      </c>
      <c r="J44" s="7">
        <f t="shared" si="1"/>
        <v>0</v>
      </c>
      <c r="K44" s="7">
        <f t="shared" si="1"/>
        <v>44500</v>
      </c>
      <c r="L44" s="7">
        <f t="shared" si="1"/>
        <v>2100</v>
      </c>
      <c r="M44" s="7">
        <f t="shared" si="1"/>
        <v>0</v>
      </c>
    </row>
    <row r="45" spans="1:13" ht="12.75">
      <c r="A45" s="6"/>
      <c r="B45" s="8">
        <v>2013</v>
      </c>
      <c r="C45" s="6"/>
      <c r="D45" s="6"/>
      <c r="E45" s="6"/>
      <c r="F45" s="6"/>
      <c r="G45" s="7">
        <f t="shared" si="1"/>
        <v>14376.97</v>
      </c>
      <c r="H45" s="7">
        <f t="shared" si="1"/>
        <v>36789</v>
      </c>
      <c r="I45" s="7">
        <f t="shared" si="1"/>
        <v>165689</v>
      </c>
      <c r="J45" s="7">
        <f t="shared" si="1"/>
        <v>0</v>
      </c>
      <c r="K45" s="7">
        <f t="shared" si="1"/>
        <v>162189</v>
      </c>
      <c r="L45" s="7">
        <f t="shared" si="1"/>
        <v>3500</v>
      </c>
      <c r="M45" s="7">
        <f t="shared" si="1"/>
        <v>0</v>
      </c>
    </row>
    <row r="46" spans="1:13" ht="12.75">
      <c r="A46" s="6"/>
      <c r="B46" s="8">
        <v>2014</v>
      </c>
      <c r="C46" s="6"/>
      <c r="D46" s="6"/>
      <c r="E46" s="6"/>
      <c r="F46" s="6"/>
      <c r="G46" s="7">
        <f t="shared" si="1"/>
        <v>0</v>
      </c>
      <c r="H46" s="7">
        <f t="shared" si="1"/>
        <v>47713</v>
      </c>
      <c r="I46" s="7">
        <f t="shared" si="1"/>
        <v>70363</v>
      </c>
      <c r="J46" s="7">
        <f t="shared" si="1"/>
        <v>0</v>
      </c>
      <c r="K46" s="7">
        <f t="shared" si="1"/>
        <v>62713</v>
      </c>
      <c r="L46" s="7">
        <f t="shared" si="1"/>
        <v>7650</v>
      </c>
      <c r="M46" s="7">
        <f t="shared" si="1"/>
        <v>0</v>
      </c>
    </row>
    <row r="47" spans="1:13" ht="12.75">
      <c r="A47" s="6"/>
      <c r="B47" s="8">
        <v>2015</v>
      </c>
      <c r="C47" s="6"/>
      <c r="D47" s="6"/>
      <c r="E47" s="6"/>
      <c r="F47" s="6"/>
      <c r="G47" s="7">
        <f t="shared" si="1"/>
        <v>0</v>
      </c>
      <c r="H47" s="7">
        <f t="shared" si="1"/>
        <v>0</v>
      </c>
      <c r="I47" s="7">
        <f t="shared" si="1"/>
        <v>61970.94</v>
      </c>
      <c r="J47" s="7">
        <f t="shared" si="1"/>
        <v>0</v>
      </c>
      <c r="K47" s="7">
        <f t="shared" si="1"/>
        <v>61820.94</v>
      </c>
      <c r="L47" s="7">
        <f t="shared" si="1"/>
        <v>150</v>
      </c>
      <c r="M47" s="7">
        <f t="shared" si="1"/>
        <v>0</v>
      </c>
    </row>
  </sheetData>
  <sheetProtection/>
  <mergeCells count="4">
    <mergeCell ref="A1:M1"/>
    <mergeCell ref="A2:M2"/>
    <mergeCell ref="G4:H4"/>
    <mergeCell ref="I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P7" sqref="P7"/>
    </sheetView>
  </sheetViews>
  <sheetFormatPr defaultColWidth="9.00390625" defaultRowHeight="12.75"/>
  <sheetData>
    <row r="1" spans="1:13" ht="12.75">
      <c r="A1" s="24" t="s">
        <v>1194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6"/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94.5">
      <c r="A4" s="4" t="s">
        <v>25</v>
      </c>
      <c r="B4" s="4" t="s">
        <v>26</v>
      </c>
      <c r="C4" s="3" t="s">
        <v>1195</v>
      </c>
      <c r="D4" s="4" t="s">
        <v>1196</v>
      </c>
      <c r="E4" s="25" t="s">
        <v>1197</v>
      </c>
      <c r="F4" s="26"/>
      <c r="G4" s="27"/>
      <c r="H4" s="4"/>
      <c r="I4" s="25" t="s">
        <v>1198</v>
      </c>
      <c r="J4" s="26"/>
      <c r="K4" s="26"/>
      <c r="L4" s="26"/>
      <c r="M4" s="27"/>
    </row>
    <row r="5" spans="1:13" ht="33.75">
      <c r="A5" s="6"/>
      <c r="B5" s="6"/>
      <c r="C5" s="5"/>
      <c r="D5" s="6"/>
      <c r="E5" s="6" t="s">
        <v>1199</v>
      </c>
      <c r="F5" s="6" t="s">
        <v>1200</v>
      </c>
      <c r="G5" s="6" t="s">
        <v>1201</v>
      </c>
      <c r="H5" s="6" t="s">
        <v>1202</v>
      </c>
      <c r="I5" s="6" t="s">
        <v>1203</v>
      </c>
      <c r="J5" s="6" t="s">
        <v>1204</v>
      </c>
      <c r="K5" s="6" t="s">
        <v>1205</v>
      </c>
      <c r="L5" s="6" t="s">
        <v>1206</v>
      </c>
      <c r="M5" s="6" t="s">
        <v>1207</v>
      </c>
    </row>
    <row r="6" spans="1:13" ht="123.75">
      <c r="A6" s="6"/>
      <c r="B6" s="6">
        <v>1</v>
      </c>
      <c r="C6" s="5" t="s">
        <v>35</v>
      </c>
      <c r="D6" s="6" t="s">
        <v>1208</v>
      </c>
      <c r="E6" s="6"/>
      <c r="F6" s="6"/>
      <c r="G6" s="6"/>
      <c r="H6" s="6"/>
      <c r="I6" s="6"/>
      <c r="J6" s="6"/>
      <c r="K6" s="6"/>
      <c r="L6" s="6"/>
      <c r="M6" s="6"/>
    </row>
    <row r="7" spans="1:13" ht="135">
      <c r="A7" s="6"/>
      <c r="B7" s="6"/>
      <c r="C7" s="8" t="s">
        <v>1209</v>
      </c>
      <c r="D7" s="6" t="s">
        <v>1210</v>
      </c>
      <c r="E7" s="7">
        <v>0</v>
      </c>
      <c r="F7" s="7">
        <v>3</v>
      </c>
      <c r="G7" s="7">
        <v>1</v>
      </c>
      <c r="H7" s="7"/>
      <c r="I7" s="7">
        <v>7</v>
      </c>
      <c r="J7" s="7">
        <v>5</v>
      </c>
      <c r="K7" s="7">
        <v>3</v>
      </c>
      <c r="L7" s="7">
        <v>3</v>
      </c>
      <c r="M7" s="7">
        <v>3</v>
      </c>
    </row>
    <row r="8" spans="1:13" ht="67.5">
      <c r="A8" s="6"/>
      <c r="B8" s="6">
        <v>2</v>
      </c>
      <c r="C8" s="5" t="s">
        <v>63</v>
      </c>
      <c r="D8" s="6" t="s">
        <v>1208</v>
      </c>
      <c r="E8" s="6"/>
      <c r="F8" s="6"/>
      <c r="G8" s="6"/>
      <c r="H8" s="6"/>
      <c r="I8" s="6"/>
      <c r="J8" s="6"/>
      <c r="K8" s="6"/>
      <c r="L8" s="6"/>
      <c r="M8" s="6"/>
    </row>
    <row r="9" spans="1:13" ht="90">
      <c r="A9" s="6"/>
      <c r="B9" s="6"/>
      <c r="C9" s="8" t="s">
        <v>1211</v>
      </c>
      <c r="D9" s="6" t="s">
        <v>1212</v>
      </c>
      <c r="E9" s="7">
        <v>321921</v>
      </c>
      <c r="F9" s="7">
        <v>423938</v>
      </c>
      <c r="G9" s="7">
        <v>565202</v>
      </c>
      <c r="H9" s="7" t="s">
        <v>1213</v>
      </c>
      <c r="I9" s="7" t="s">
        <v>1214</v>
      </c>
      <c r="J9" s="7" t="s">
        <v>1215</v>
      </c>
      <c r="K9" s="7" t="s">
        <v>1216</v>
      </c>
      <c r="L9" s="7">
        <v>553461</v>
      </c>
      <c r="M9" s="7">
        <v>586265</v>
      </c>
    </row>
    <row r="10" spans="1:13" ht="123.75">
      <c r="A10" s="6"/>
      <c r="B10" s="6"/>
      <c r="C10" s="8" t="s">
        <v>1217</v>
      </c>
      <c r="D10" s="6" t="s">
        <v>1218</v>
      </c>
      <c r="E10" s="7" t="s">
        <v>1219</v>
      </c>
      <c r="F10" s="7" t="s">
        <v>1220</v>
      </c>
      <c r="G10" s="7" t="s">
        <v>1221</v>
      </c>
      <c r="H10" s="7"/>
      <c r="I10" s="7" t="s">
        <v>1222</v>
      </c>
      <c r="J10" s="7" t="s">
        <v>1223</v>
      </c>
      <c r="K10" s="7" t="s">
        <v>1224</v>
      </c>
      <c r="L10" s="7" t="s">
        <v>1225</v>
      </c>
      <c r="M10" s="7" t="s">
        <v>1226</v>
      </c>
    </row>
    <row r="11" spans="1:13" ht="135">
      <c r="A11" s="6"/>
      <c r="B11" s="6"/>
      <c r="C11" s="8" t="s">
        <v>1227</v>
      </c>
      <c r="D11" s="6" t="s">
        <v>1218</v>
      </c>
      <c r="E11" s="7">
        <v>142</v>
      </c>
      <c r="F11" s="7">
        <v>132</v>
      </c>
      <c r="G11" s="7" t="s">
        <v>1228</v>
      </c>
      <c r="H11" s="7"/>
      <c r="I11" s="7">
        <v>220</v>
      </c>
      <c r="J11" s="7" t="s">
        <v>1223</v>
      </c>
      <c r="K11" s="7" t="s">
        <v>1224</v>
      </c>
      <c r="L11" s="7" t="s">
        <v>1225</v>
      </c>
      <c r="M11" s="7" t="s">
        <v>1226</v>
      </c>
    </row>
    <row r="12" spans="1:13" ht="112.5">
      <c r="A12" s="6"/>
      <c r="B12" s="6"/>
      <c r="C12" s="8" t="s">
        <v>1229</v>
      </c>
      <c r="D12" s="6" t="s">
        <v>1218</v>
      </c>
      <c r="E12" s="7" t="s">
        <v>1230</v>
      </c>
      <c r="F12" s="7" t="s">
        <v>1231</v>
      </c>
      <c r="G12" s="7" t="s">
        <v>1232</v>
      </c>
      <c r="H12" s="7"/>
      <c r="I12" s="7" t="s">
        <v>1233</v>
      </c>
      <c r="J12" s="7" t="s">
        <v>1234</v>
      </c>
      <c r="K12" s="7" t="s">
        <v>1235</v>
      </c>
      <c r="L12" s="7" t="s">
        <v>1236</v>
      </c>
      <c r="M12" s="7" t="s">
        <v>1237</v>
      </c>
    </row>
    <row r="13" spans="1:13" ht="101.25">
      <c r="A13" s="6"/>
      <c r="B13" s="6"/>
      <c r="C13" s="8" t="s">
        <v>1238</v>
      </c>
      <c r="D13" s="6" t="s">
        <v>1239</v>
      </c>
      <c r="E13" s="6"/>
      <c r="F13" s="6"/>
      <c r="G13" s="6"/>
      <c r="H13" s="6"/>
      <c r="I13" s="6"/>
      <c r="J13" s="6"/>
      <c r="K13" s="6"/>
      <c r="L13" s="6"/>
      <c r="M13" s="6"/>
    </row>
    <row r="14" spans="1:13" ht="101.25">
      <c r="A14" s="6"/>
      <c r="B14" s="6"/>
      <c r="C14" s="8" t="s">
        <v>1240</v>
      </c>
      <c r="D14" s="6" t="s">
        <v>1218</v>
      </c>
      <c r="E14" s="6"/>
      <c r="F14" s="6"/>
      <c r="G14" s="6"/>
      <c r="H14" s="6"/>
      <c r="I14" s="6"/>
      <c r="J14" s="6"/>
      <c r="K14" s="6"/>
      <c r="L14" s="6"/>
      <c r="M14" s="6"/>
    </row>
    <row r="15" spans="1:13" ht="101.25">
      <c r="A15" s="6"/>
      <c r="B15" s="6"/>
      <c r="C15" s="8" t="s">
        <v>1241</v>
      </c>
      <c r="D15" s="6" t="s">
        <v>1218</v>
      </c>
      <c r="E15" s="6"/>
      <c r="F15" s="6"/>
      <c r="G15" s="6"/>
      <c r="H15" s="6"/>
      <c r="I15" s="6"/>
      <c r="J15" s="6"/>
      <c r="K15" s="6"/>
      <c r="L15" s="6"/>
      <c r="M15" s="6"/>
    </row>
    <row r="16" spans="1:13" ht="123.75">
      <c r="A16" s="6"/>
      <c r="B16" s="6"/>
      <c r="C16" s="8" t="s">
        <v>1242</v>
      </c>
      <c r="D16" s="6" t="s">
        <v>1243</v>
      </c>
      <c r="E16" s="7">
        <v>90</v>
      </c>
      <c r="F16" s="7">
        <v>85</v>
      </c>
      <c r="G16" s="7">
        <v>80</v>
      </c>
      <c r="H16" s="7"/>
      <c r="I16" s="7">
        <v>105</v>
      </c>
      <c r="J16" s="7">
        <v>112</v>
      </c>
      <c r="K16" s="7">
        <v>110</v>
      </c>
      <c r="L16" s="7">
        <v>115</v>
      </c>
      <c r="M16" s="7">
        <v>120</v>
      </c>
    </row>
    <row r="17" spans="1:13" ht="123.75">
      <c r="A17" s="6"/>
      <c r="B17" s="6"/>
      <c r="C17" s="8" t="s">
        <v>1244</v>
      </c>
      <c r="D17" s="6" t="s">
        <v>1243</v>
      </c>
      <c r="E17" s="7">
        <v>130</v>
      </c>
      <c r="F17" s="7">
        <v>120</v>
      </c>
      <c r="G17" s="7">
        <v>118</v>
      </c>
      <c r="H17" s="7"/>
      <c r="I17" s="7">
        <v>120</v>
      </c>
      <c r="J17" s="7">
        <v>115</v>
      </c>
      <c r="K17" s="7">
        <v>115</v>
      </c>
      <c r="L17" s="7">
        <v>120</v>
      </c>
      <c r="M17" s="7">
        <v>130</v>
      </c>
    </row>
    <row r="18" spans="1:13" ht="180">
      <c r="A18" s="6"/>
      <c r="B18" s="6"/>
      <c r="C18" s="8" t="s">
        <v>1245</v>
      </c>
      <c r="D18" s="6" t="s">
        <v>1246</v>
      </c>
      <c r="E18" s="7">
        <v>0</v>
      </c>
      <c r="F18" s="7">
        <v>0</v>
      </c>
      <c r="G18" s="7">
        <v>0</v>
      </c>
      <c r="H18" s="7"/>
      <c r="I18" s="7">
        <v>0</v>
      </c>
      <c r="J18" s="7">
        <v>7</v>
      </c>
      <c r="K18" s="7">
        <v>7</v>
      </c>
      <c r="L18" s="7">
        <v>7</v>
      </c>
      <c r="M18" s="7">
        <v>9</v>
      </c>
    </row>
    <row r="19" spans="1:13" ht="45">
      <c r="A19" s="6"/>
      <c r="B19" s="6">
        <v>3</v>
      </c>
      <c r="C19" s="5" t="s">
        <v>77</v>
      </c>
      <c r="D19" s="6" t="s">
        <v>1208</v>
      </c>
      <c r="E19" s="6"/>
      <c r="F19" s="6"/>
      <c r="G19" s="6"/>
      <c r="H19" s="6"/>
      <c r="I19" s="6"/>
      <c r="J19" s="6"/>
      <c r="K19" s="6"/>
      <c r="L19" s="6"/>
      <c r="M19" s="6"/>
    </row>
    <row r="20" spans="1:13" ht="78.75">
      <c r="A20" s="6"/>
      <c r="B20" s="6"/>
      <c r="C20" s="8" t="s">
        <v>1247</v>
      </c>
      <c r="D20" s="6" t="s">
        <v>1248</v>
      </c>
      <c r="E20" s="7">
        <v>38456</v>
      </c>
      <c r="F20" s="7">
        <v>41981</v>
      </c>
      <c r="G20" s="7" t="s">
        <v>1249</v>
      </c>
      <c r="H20" s="7">
        <v>32830</v>
      </c>
      <c r="I20" s="7">
        <v>42882</v>
      </c>
      <c r="J20" s="7">
        <v>43731</v>
      </c>
      <c r="K20" s="7">
        <v>43731</v>
      </c>
      <c r="L20" s="7">
        <v>44320</v>
      </c>
      <c r="M20" s="7">
        <v>44852</v>
      </c>
    </row>
    <row r="21" spans="1:13" ht="45">
      <c r="A21" s="6"/>
      <c r="B21" s="6"/>
      <c r="C21" s="8" t="s">
        <v>1250</v>
      </c>
      <c r="D21" s="6" t="s">
        <v>1248</v>
      </c>
      <c r="E21" s="7">
        <v>11861</v>
      </c>
      <c r="F21" s="7">
        <v>11717</v>
      </c>
      <c r="G21" s="7">
        <v>12501</v>
      </c>
      <c r="H21" s="7">
        <v>10812</v>
      </c>
      <c r="I21" s="7" t="s">
        <v>1251</v>
      </c>
      <c r="J21" s="7" t="s">
        <v>1251</v>
      </c>
      <c r="K21" s="7" t="s">
        <v>1251</v>
      </c>
      <c r="L21" s="7">
        <v>11410</v>
      </c>
      <c r="M21" s="7">
        <v>11524</v>
      </c>
    </row>
    <row r="22" spans="1:13" ht="33.75">
      <c r="A22" s="6"/>
      <c r="B22" s="6"/>
      <c r="C22" s="8" t="s">
        <v>1252</v>
      </c>
      <c r="D22" s="6" t="s">
        <v>1248</v>
      </c>
      <c r="E22" s="7">
        <v>2345</v>
      </c>
      <c r="F22" s="7">
        <v>2422</v>
      </c>
      <c r="G22" s="7">
        <v>2313</v>
      </c>
      <c r="H22" s="7">
        <v>2255</v>
      </c>
      <c r="I22" s="7">
        <v>2275</v>
      </c>
      <c r="J22" s="7">
        <v>2358</v>
      </c>
      <c r="K22" s="7">
        <v>2358</v>
      </c>
      <c r="L22" s="7">
        <v>2380</v>
      </c>
      <c r="M22" s="7">
        <v>2420</v>
      </c>
    </row>
    <row r="23" spans="1:13" ht="45">
      <c r="A23" s="6"/>
      <c r="B23" s="6"/>
      <c r="C23" s="8" t="s">
        <v>1253</v>
      </c>
      <c r="D23" s="6" t="s">
        <v>1254</v>
      </c>
      <c r="E23" s="7" t="s">
        <v>1255</v>
      </c>
      <c r="F23" s="7">
        <v>15</v>
      </c>
      <c r="G23" s="7" t="s">
        <v>790</v>
      </c>
      <c r="H23" s="7" t="s">
        <v>794</v>
      </c>
      <c r="I23" s="7" t="s">
        <v>1256</v>
      </c>
      <c r="J23" s="7" t="s">
        <v>1257</v>
      </c>
      <c r="K23" s="7" t="s">
        <v>1257</v>
      </c>
      <c r="L23" s="7" t="s">
        <v>1257</v>
      </c>
      <c r="M23" s="7" t="s">
        <v>1257</v>
      </c>
    </row>
    <row r="24" spans="1:13" ht="67.5">
      <c r="A24" s="6"/>
      <c r="B24" s="6"/>
      <c r="C24" s="8" t="s">
        <v>1258</v>
      </c>
      <c r="D24" s="6" t="s">
        <v>1259</v>
      </c>
      <c r="E24" s="7">
        <v>10859</v>
      </c>
      <c r="F24" s="7">
        <v>9811</v>
      </c>
      <c r="G24" s="7">
        <v>9241</v>
      </c>
      <c r="H24" s="7">
        <v>11000</v>
      </c>
      <c r="I24" s="7">
        <v>11214</v>
      </c>
      <c r="J24" s="7">
        <v>11330</v>
      </c>
      <c r="K24" s="7">
        <v>11332</v>
      </c>
      <c r="L24" s="7">
        <v>11332</v>
      </c>
      <c r="M24" s="7">
        <v>11332</v>
      </c>
    </row>
    <row r="25" spans="1:13" ht="22.5">
      <c r="A25" s="6"/>
      <c r="B25" s="6"/>
      <c r="C25" s="8" t="s">
        <v>1260</v>
      </c>
      <c r="D25" s="6" t="s">
        <v>1259</v>
      </c>
      <c r="E25" s="7">
        <v>4761</v>
      </c>
      <c r="F25" s="7">
        <v>4356</v>
      </c>
      <c r="G25" s="7">
        <v>4025</v>
      </c>
      <c r="H25" s="7">
        <v>4700</v>
      </c>
      <c r="I25" s="7">
        <v>4760</v>
      </c>
      <c r="J25" s="7">
        <v>4784</v>
      </c>
      <c r="K25" s="7">
        <v>4805</v>
      </c>
      <c r="L25" s="7">
        <v>4805</v>
      </c>
      <c r="M25" s="7">
        <v>4805</v>
      </c>
    </row>
    <row r="26" spans="1:13" ht="33.75">
      <c r="A26" s="6"/>
      <c r="B26" s="6"/>
      <c r="C26" s="8" t="s">
        <v>1261</v>
      </c>
      <c r="D26" s="6" t="s">
        <v>1259</v>
      </c>
      <c r="E26" s="7">
        <v>17166</v>
      </c>
      <c r="F26" s="7">
        <v>17135</v>
      </c>
      <c r="G26" s="7">
        <v>16838</v>
      </c>
      <c r="H26" s="7">
        <v>17500</v>
      </c>
      <c r="I26" s="7">
        <v>17825</v>
      </c>
      <c r="J26" s="7">
        <v>19790</v>
      </c>
      <c r="K26" s="7">
        <v>20081</v>
      </c>
      <c r="L26" s="7">
        <v>20081</v>
      </c>
      <c r="M26" s="7">
        <v>20081</v>
      </c>
    </row>
    <row r="27" spans="1:13" ht="78.75">
      <c r="A27" s="6"/>
      <c r="B27" s="6"/>
      <c r="C27" s="8" t="s">
        <v>1262</v>
      </c>
      <c r="D27" s="6" t="s">
        <v>1248</v>
      </c>
      <c r="E27" s="7">
        <v>5349</v>
      </c>
      <c r="F27" s="7">
        <v>5200</v>
      </c>
      <c r="G27" s="7">
        <v>5310</v>
      </c>
      <c r="H27" s="7">
        <v>5300</v>
      </c>
      <c r="I27" s="7">
        <v>5400</v>
      </c>
      <c r="J27" s="7">
        <v>5660</v>
      </c>
      <c r="K27" s="7">
        <v>5680</v>
      </c>
      <c r="L27" s="7">
        <v>5680</v>
      </c>
      <c r="M27" s="7">
        <v>5680</v>
      </c>
    </row>
    <row r="28" spans="1:13" ht="33.75">
      <c r="A28" s="6"/>
      <c r="B28" s="6"/>
      <c r="C28" s="8" t="s">
        <v>1263</v>
      </c>
      <c r="D28" s="6" t="s">
        <v>1248</v>
      </c>
      <c r="E28" s="7">
        <v>18080</v>
      </c>
      <c r="F28" s="7">
        <v>17270</v>
      </c>
      <c r="G28" s="7">
        <v>16310</v>
      </c>
      <c r="H28" s="7">
        <v>17300</v>
      </c>
      <c r="I28" s="7">
        <v>17750</v>
      </c>
      <c r="J28" s="7">
        <v>17820</v>
      </c>
      <c r="K28" s="7">
        <v>17900</v>
      </c>
      <c r="L28" s="7">
        <v>17900</v>
      </c>
      <c r="M28" s="7">
        <v>17900</v>
      </c>
    </row>
    <row r="29" spans="1:13" ht="22.5">
      <c r="A29" s="6"/>
      <c r="B29" s="6"/>
      <c r="C29" s="8" t="s">
        <v>1264</v>
      </c>
      <c r="D29" s="6" t="s">
        <v>1265</v>
      </c>
      <c r="E29" s="7">
        <v>2407</v>
      </c>
      <c r="F29" s="7">
        <v>3786</v>
      </c>
      <c r="G29" s="7">
        <v>3885</v>
      </c>
      <c r="H29" s="7">
        <v>3900</v>
      </c>
      <c r="I29" s="7">
        <v>4087</v>
      </c>
      <c r="J29" s="7">
        <v>4704</v>
      </c>
      <c r="K29" s="7">
        <v>4751</v>
      </c>
      <c r="L29" s="7">
        <v>4751</v>
      </c>
      <c r="M29" s="7">
        <v>4751</v>
      </c>
    </row>
    <row r="30" spans="1:13" ht="112.5">
      <c r="A30" s="6"/>
      <c r="B30" s="6"/>
      <c r="C30" s="8" t="s">
        <v>1266</v>
      </c>
      <c r="D30" s="6" t="s">
        <v>1267</v>
      </c>
      <c r="E30" s="7" t="s">
        <v>1268</v>
      </c>
      <c r="F30" s="7" t="s">
        <v>1269</v>
      </c>
      <c r="G30" s="7" t="s">
        <v>1270</v>
      </c>
      <c r="H30" s="7" t="s">
        <v>1271</v>
      </c>
      <c r="I30" s="7">
        <v>33</v>
      </c>
      <c r="J30" s="7">
        <v>34</v>
      </c>
      <c r="K30" s="7">
        <v>34</v>
      </c>
      <c r="L30" s="7">
        <v>34</v>
      </c>
      <c r="M30" s="7">
        <v>34</v>
      </c>
    </row>
    <row r="31" spans="1:13" ht="123.75">
      <c r="A31" s="6"/>
      <c r="B31" s="6"/>
      <c r="C31" s="8" t="s">
        <v>1272</v>
      </c>
      <c r="D31" s="6" t="s">
        <v>1267</v>
      </c>
      <c r="E31" s="7">
        <v>62</v>
      </c>
      <c r="F31" s="7" t="s">
        <v>1074</v>
      </c>
      <c r="G31" s="7">
        <v>50</v>
      </c>
      <c r="H31" s="7">
        <v>100</v>
      </c>
      <c r="I31" s="7" t="s">
        <v>1273</v>
      </c>
      <c r="J31" s="7" t="s">
        <v>1274</v>
      </c>
      <c r="K31" s="7" t="s">
        <v>1274</v>
      </c>
      <c r="L31" s="7" t="s">
        <v>1274</v>
      </c>
      <c r="M31" s="7" t="s">
        <v>1274</v>
      </c>
    </row>
    <row r="32" spans="1:13" ht="45">
      <c r="A32" s="6"/>
      <c r="B32" s="6">
        <v>4</v>
      </c>
      <c r="C32" s="5" t="s">
        <v>153</v>
      </c>
      <c r="D32" s="6" t="s">
        <v>1208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112.5">
      <c r="A33" s="6"/>
      <c r="B33" s="6"/>
      <c r="C33" s="8" t="s">
        <v>1275</v>
      </c>
      <c r="D33" s="6" t="s">
        <v>1276</v>
      </c>
      <c r="E33" s="7">
        <v>2054</v>
      </c>
      <c r="F33" s="7">
        <v>4204</v>
      </c>
      <c r="G33" s="7">
        <v>1317</v>
      </c>
      <c r="H33" s="7">
        <v>2500</v>
      </c>
      <c r="I33" s="7">
        <v>2300</v>
      </c>
      <c r="J33" s="7">
        <v>2310</v>
      </c>
      <c r="K33" s="7">
        <v>2700</v>
      </c>
      <c r="L33" s="7">
        <v>2500</v>
      </c>
      <c r="M33" s="7">
        <v>2530</v>
      </c>
    </row>
    <row r="34" spans="1:13" ht="78.75">
      <c r="A34" s="6"/>
      <c r="B34" s="6"/>
      <c r="C34" s="8" t="s">
        <v>1277</v>
      </c>
      <c r="D34" s="6" t="s">
        <v>1246</v>
      </c>
      <c r="E34" s="7">
        <v>1701</v>
      </c>
      <c r="F34" s="7">
        <v>1800</v>
      </c>
      <c r="G34" s="7">
        <v>1900</v>
      </c>
      <c r="H34" s="7">
        <v>1800</v>
      </c>
      <c r="I34" s="7">
        <v>1904</v>
      </c>
      <c r="J34" s="7">
        <v>2149</v>
      </c>
      <c r="K34" s="7">
        <v>2372</v>
      </c>
      <c r="L34" s="7">
        <v>2603</v>
      </c>
      <c r="M34" s="7">
        <v>2848</v>
      </c>
    </row>
    <row r="35" spans="1:13" ht="78.75">
      <c r="A35" s="6"/>
      <c r="B35" s="6"/>
      <c r="C35" s="8" t="s">
        <v>1278</v>
      </c>
      <c r="D35" s="6" t="s">
        <v>1279</v>
      </c>
      <c r="E35" s="7">
        <v>2079</v>
      </c>
      <c r="F35" s="7">
        <v>2149</v>
      </c>
      <c r="G35" s="7">
        <v>2256</v>
      </c>
      <c r="H35" s="7"/>
      <c r="I35" s="7">
        <v>2349</v>
      </c>
      <c r="J35" s="7">
        <v>2449</v>
      </c>
      <c r="K35" s="7">
        <v>2549</v>
      </c>
      <c r="L35" s="7">
        <v>2600</v>
      </c>
      <c r="M35" s="7">
        <v>3000</v>
      </c>
    </row>
    <row r="36" spans="1:13" ht="112.5">
      <c r="A36" s="6"/>
      <c r="B36" s="6"/>
      <c r="C36" s="8" t="s">
        <v>1280</v>
      </c>
      <c r="D36" s="6" t="s">
        <v>1246</v>
      </c>
      <c r="E36" s="7">
        <v>3145</v>
      </c>
      <c r="F36" s="7">
        <v>3337</v>
      </c>
      <c r="G36" s="7">
        <v>3342</v>
      </c>
      <c r="H36" s="7">
        <v>3437</v>
      </c>
      <c r="I36" s="7">
        <v>3537</v>
      </c>
      <c r="J36" s="7">
        <v>3637</v>
      </c>
      <c r="K36" s="7">
        <v>3737</v>
      </c>
      <c r="L36" s="7">
        <v>3800</v>
      </c>
      <c r="M36" s="7">
        <v>3850</v>
      </c>
    </row>
    <row r="37" spans="1:13" ht="112.5">
      <c r="A37" s="6"/>
      <c r="B37" s="6"/>
      <c r="C37" s="8" t="s">
        <v>1281</v>
      </c>
      <c r="D37" s="6" t="s">
        <v>1282</v>
      </c>
      <c r="E37" s="7" t="s">
        <v>1283</v>
      </c>
      <c r="F37" s="7" t="s">
        <v>1284</v>
      </c>
      <c r="G37" s="7" t="s">
        <v>1285</v>
      </c>
      <c r="H37" s="7"/>
      <c r="I37" s="7" t="s">
        <v>1286</v>
      </c>
      <c r="J37" s="7">
        <v>10</v>
      </c>
      <c r="K37" s="7">
        <v>10</v>
      </c>
      <c r="L37" s="7">
        <v>10</v>
      </c>
      <c r="M37" s="7">
        <v>10</v>
      </c>
    </row>
    <row r="38" spans="1:13" ht="78.75">
      <c r="A38" s="6"/>
      <c r="B38" s="6"/>
      <c r="C38" s="8" t="s">
        <v>1287</v>
      </c>
      <c r="D38" s="6" t="s">
        <v>1288</v>
      </c>
      <c r="E38" s="7" t="s">
        <v>1289</v>
      </c>
      <c r="F38" s="7" t="s">
        <v>1290</v>
      </c>
      <c r="G38" s="7" t="s">
        <v>1291</v>
      </c>
      <c r="H38" s="7" t="s">
        <v>1292</v>
      </c>
      <c r="I38" s="7" t="s">
        <v>1293</v>
      </c>
      <c r="J38" s="7" t="s">
        <v>1294</v>
      </c>
      <c r="K38" s="7" t="s">
        <v>1294</v>
      </c>
      <c r="L38" s="7" t="s">
        <v>1295</v>
      </c>
      <c r="M38" s="7" t="s">
        <v>1295</v>
      </c>
    </row>
    <row r="39" spans="1:13" ht="135">
      <c r="A39" s="6"/>
      <c r="B39" s="6"/>
      <c r="C39" s="8" t="s">
        <v>1296</v>
      </c>
      <c r="D39" s="6" t="s">
        <v>1297</v>
      </c>
      <c r="E39" s="7" t="s">
        <v>1298</v>
      </c>
      <c r="F39" s="7">
        <v>12</v>
      </c>
      <c r="G39" s="7" t="s">
        <v>1299</v>
      </c>
      <c r="H39" s="7" t="s">
        <v>1300</v>
      </c>
      <c r="I39" s="7" t="s">
        <v>1300</v>
      </c>
      <c r="J39" s="7">
        <v>11</v>
      </c>
      <c r="K39" s="7" t="s">
        <v>1301</v>
      </c>
      <c r="L39" s="7">
        <v>10</v>
      </c>
      <c r="M39" s="7">
        <v>9</v>
      </c>
    </row>
    <row r="40" spans="1:13" ht="135">
      <c r="A40" s="6"/>
      <c r="B40" s="6"/>
      <c r="C40" s="8" t="s">
        <v>1302</v>
      </c>
      <c r="D40" s="6" t="s">
        <v>1303</v>
      </c>
      <c r="E40" s="7" t="s">
        <v>1304</v>
      </c>
      <c r="F40" s="7" t="s">
        <v>847</v>
      </c>
      <c r="G40" s="7" t="s">
        <v>1305</v>
      </c>
      <c r="H40" s="7" t="s">
        <v>1306</v>
      </c>
      <c r="I40" s="7">
        <v>8</v>
      </c>
      <c r="J40" s="7" t="s">
        <v>1307</v>
      </c>
      <c r="K40" s="7" t="s">
        <v>1308</v>
      </c>
      <c r="L40" s="7" t="s">
        <v>848</v>
      </c>
      <c r="M40" s="7" t="s">
        <v>847</v>
      </c>
    </row>
    <row r="41" spans="1:13" ht="78.75">
      <c r="A41" s="6"/>
      <c r="B41" s="6"/>
      <c r="C41" s="8" t="s">
        <v>1309</v>
      </c>
      <c r="D41" s="6" t="s">
        <v>1310</v>
      </c>
      <c r="E41" s="7" t="s">
        <v>1311</v>
      </c>
      <c r="F41" s="7" t="s">
        <v>1312</v>
      </c>
      <c r="G41" s="7" t="s">
        <v>1313</v>
      </c>
      <c r="H41" s="7" t="s">
        <v>1312</v>
      </c>
      <c r="I41" s="7" t="s">
        <v>1312</v>
      </c>
      <c r="J41" s="7" t="s">
        <v>1312</v>
      </c>
      <c r="K41" s="7" t="s">
        <v>1312</v>
      </c>
      <c r="L41" s="7" t="s">
        <v>1312</v>
      </c>
      <c r="M41" s="7" t="s">
        <v>1312</v>
      </c>
    </row>
    <row r="42" spans="1:13" ht="191.25">
      <c r="A42" s="6"/>
      <c r="B42" s="6"/>
      <c r="C42" s="8" t="s">
        <v>1314</v>
      </c>
      <c r="D42" s="6" t="s">
        <v>1315</v>
      </c>
      <c r="E42" s="7">
        <v>13</v>
      </c>
      <c r="F42" s="7">
        <v>13</v>
      </c>
      <c r="G42" s="7">
        <v>13</v>
      </c>
      <c r="H42" s="7">
        <v>13</v>
      </c>
      <c r="I42" s="7">
        <v>13</v>
      </c>
      <c r="J42" s="7">
        <v>13</v>
      </c>
      <c r="K42" s="7">
        <v>14</v>
      </c>
      <c r="L42" s="7">
        <v>14</v>
      </c>
      <c r="M42" s="7">
        <v>14</v>
      </c>
    </row>
    <row r="43" spans="1:13" ht="202.5">
      <c r="A43" s="6"/>
      <c r="B43" s="6"/>
      <c r="C43" s="8" t="s">
        <v>1316</v>
      </c>
      <c r="D43" s="6" t="s">
        <v>1243</v>
      </c>
      <c r="E43" s="7">
        <v>124</v>
      </c>
      <c r="F43" s="7">
        <v>355</v>
      </c>
      <c r="G43" s="7">
        <v>428</v>
      </c>
      <c r="H43" s="7"/>
      <c r="I43" s="7">
        <v>430</v>
      </c>
      <c r="J43" s="7">
        <v>433</v>
      </c>
      <c r="K43" s="7">
        <v>434</v>
      </c>
      <c r="L43" s="7">
        <v>435</v>
      </c>
      <c r="M43" s="7">
        <v>436</v>
      </c>
    </row>
    <row r="44" spans="1:13" ht="191.25">
      <c r="A44" s="6"/>
      <c r="B44" s="6"/>
      <c r="C44" s="8" t="s">
        <v>1317</v>
      </c>
      <c r="D44" s="6" t="s">
        <v>1243</v>
      </c>
      <c r="E44" s="7">
        <v>2281</v>
      </c>
      <c r="F44" s="7" t="s">
        <v>1295</v>
      </c>
      <c r="G44" s="7" t="s">
        <v>1318</v>
      </c>
      <c r="H44" s="7" t="s">
        <v>1319</v>
      </c>
      <c r="I44" s="7">
        <v>2</v>
      </c>
      <c r="J44" s="7" t="s">
        <v>1320</v>
      </c>
      <c r="K44" s="7" t="s">
        <v>899</v>
      </c>
      <c r="L44" s="7" t="s">
        <v>899</v>
      </c>
      <c r="M44" s="7" t="s">
        <v>899</v>
      </c>
    </row>
    <row r="45" spans="1:13" ht="112.5">
      <c r="A45" s="6"/>
      <c r="B45" s="6"/>
      <c r="C45" s="8" t="s">
        <v>1321</v>
      </c>
      <c r="D45" s="6" t="s">
        <v>1322</v>
      </c>
      <c r="E45" s="7" t="s">
        <v>1323</v>
      </c>
      <c r="F45" s="7" t="s">
        <v>1324</v>
      </c>
      <c r="G45" s="7" t="s">
        <v>1325</v>
      </c>
      <c r="H45" s="7" t="s">
        <v>1325</v>
      </c>
      <c r="I45" s="7" t="s">
        <v>1325</v>
      </c>
      <c r="J45" s="7" t="s">
        <v>1325</v>
      </c>
      <c r="K45" s="7" t="s">
        <v>1326</v>
      </c>
      <c r="L45" s="7" t="s">
        <v>1327</v>
      </c>
      <c r="M45" s="7" t="s">
        <v>1326</v>
      </c>
    </row>
    <row r="46" spans="1:13" ht="225">
      <c r="A46" s="6"/>
      <c r="B46" s="6"/>
      <c r="C46" s="8" t="s">
        <v>1328</v>
      </c>
      <c r="D46" s="6" t="s">
        <v>1267</v>
      </c>
      <c r="E46" s="7">
        <v>100</v>
      </c>
      <c r="F46" s="7">
        <v>100</v>
      </c>
      <c r="G46" s="7">
        <v>100</v>
      </c>
      <c r="H46" s="7">
        <v>100</v>
      </c>
      <c r="I46" s="7">
        <v>100</v>
      </c>
      <c r="J46" s="7">
        <v>100</v>
      </c>
      <c r="K46" s="7">
        <v>100</v>
      </c>
      <c r="L46" s="7">
        <v>100</v>
      </c>
      <c r="M46" s="7">
        <v>100</v>
      </c>
    </row>
    <row r="47" spans="1:13" ht="360">
      <c r="A47" s="6"/>
      <c r="B47" s="6"/>
      <c r="C47" s="8" t="s">
        <v>1329</v>
      </c>
      <c r="D47" s="6" t="s">
        <v>1267</v>
      </c>
      <c r="E47" s="7" t="s">
        <v>1330</v>
      </c>
      <c r="F47" s="7" t="s">
        <v>1331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</row>
    <row r="48" spans="1:13" ht="303.75">
      <c r="A48" s="6"/>
      <c r="B48" s="6"/>
      <c r="C48" s="8" t="s">
        <v>1332</v>
      </c>
      <c r="D48" s="6" t="s">
        <v>1267</v>
      </c>
      <c r="E48" s="7" t="s">
        <v>1333</v>
      </c>
      <c r="F48" s="7">
        <v>61</v>
      </c>
      <c r="G48" s="7">
        <v>71</v>
      </c>
      <c r="H48" s="7">
        <v>65</v>
      </c>
      <c r="I48" s="7">
        <v>80</v>
      </c>
      <c r="J48" s="7">
        <v>85</v>
      </c>
      <c r="K48" s="7">
        <v>90</v>
      </c>
      <c r="L48" s="7">
        <v>95</v>
      </c>
      <c r="M48" s="7">
        <v>100</v>
      </c>
    </row>
    <row r="49" spans="1:13" ht="258.75">
      <c r="A49" s="6"/>
      <c r="B49" s="6"/>
      <c r="C49" s="8" t="s">
        <v>1334</v>
      </c>
      <c r="D49" s="6" t="s">
        <v>1335</v>
      </c>
      <c r="E49" s="7">
        <v>8065</v>
      </c>
      <c r="F49" s="7">
        <v>8757</v>
      </c>
      <c r="G49" s="7">
        <v>8757</v>
      </c>
      <c r="H49" s="7">
        <v>8757</v>
      </c>
      <c r="I49" s="7">
        <v>8757</v>
      </c>
      <c r="J49" s="7">
        <v>8757</v>
      </c>
      <c r="K49" s="7">
        <v>8757</v>
      </c>
      <c r="L49" s="7">
        <v>8757</v>
      </c>
      <c r="M49" s="7">
        <v>8757</v>
      </c>
    </row>
    <row r="50" spans="1:13" ht="146.25">
      <c r="A50" s="6"/>
      <c r="B50" s="6"/>
      <c r="C50" s="8" t="s">
        <v>1336</v>
      </c>
      <c r="D50" s="6" t="s">
        <v>1267</v>
      </c>
      <c r="E50" s="7" t="s">
        <v>869</v>
      </c>
      <c r="F50" s="7" t="s">
        <v>868</v>
      </c>
      <c r="G50" s="7" t="s">
        <v>1337</v>
      </c>
      <c r="H50" s="7" t="s">
        <v>1338</v>
      </c>
      <c r="I50" s="7" t="s">
        <v>1339</v>
      </c>
      <c r="J50" s="7" t="s">
        <v>1340</v>
      </c>
      <c r="K50" s="7" t="s">
        <v>1341</v>
      </c>
      <c r="L50" s="7" t="s">
        <v>1342</v>
      </c>
      <c r="M50" s="7" t="s">
        <v>1343</v>
      </c>
    </row>
    <row r="51" spans="1:13" ht="168.75">
      <c r="A51" s="6"/>
      <c r="B51" s="6"/>
      <c r="C51" s="8" t="s">
        <v>1344</v>
      </c>
      <c r="D51" s="6" t="s">
        <v>1345</v>
      </c>
      <c r="E51" s="7">
        <v>7867</v>
      </c>
      <c r="F51" s="7">
        <v>9774</v>
      </c>
      <c r="G51" s="7">
        <v>10374</v>
      </c>
      <c r="H51" s="7">
        <v>7754</v>
      </c>
      <c r="I51" s="7">
        <v>7851</v>
      </c>
      <c r="J51" s="7">
        <v>7951</v>
      </c>
      <c r="K51" s="7">
        <v>8051</v>
      </c>
      <c r="L51" s="7">
        <v>8151</v>
      </c>
      <c r="M51" s="7">
        <v>8251</v>
      </c>
    </row>
    <row r="52" spans="1:13" ht="168.75">
      <c r="A52" s="6"/>
      <c r="B52" s="6"/>
      <c r="C52" s="8" t="s">
        <v>1346</v>
      </c>
      <c r="D52" s="6" t="s">
        <v>1347</v>
      </c>
      <c r="E52" s="7" t="s">
        <v>1348</v>
      </c>
      <c r="F52" s="7" t="s">
        <v>1349</v>
      </c>
      <c r="G52" s="7" t="s">
        <v>1350</v>
      </c>
      <c r="H52" s="7"/>
      <c r="I52" s="7" t="s">
        <v>1351</v>
      </c>
      <c r="J52" s="7" t="s">
        <v>1352</v>
      </c>
      <c r="K52" s="7" t="s">
        <v>1353</v>
      </c>
      <c r="L52" s="7" t="s">
        <v>1354</v>
      </c>
      <c r="M52" s="7" t="s">
        <v>1355</v>
      </c>
    </row>
    <row r="53" spans="1:13" ht="247.5">
      <c r="A53" s="6"/>
      <c r="B53" s="6"/>
      <c r="C53" s="8" t="s">
        <v>1356</v>
      </c>
      <c r="D53" s="6" t="s">
        <v>1267</v>
      </c>
      <c r="E53" s="7">
        <v>100</v>
      </c>
      <c r="F53" s="7">
        <v>100</v>
      </c>
      <c r="G53" s="7">
        <v>100</v>
      </c>
      <c r="H53" s="7"/>
      <c r="I53" s="7">
        <v>100</v>
      </c>
      <c r="J53" s="7">
        <v>100</v>
      </c>
      <c r="K53" s="7">
        <v>100</v>
      </c>
      <c r="L53" s="7">
        <v>100</v>
      </c>
      <c r="M53" s="7">
        <v>100</v>
      </c>
    </row>
    <row r="54" spans="1:13" ht="90">
      <c r="A54" s="6"/>
      <c r="B54" s="6"/>
      <c r="C54" s="8" t="s">
        <v>1357</v>
      </c>
      <c r="D54" s="6" t="s">
        <v>1210</v>
      </c>
      <c r="E54" s="7" t="s">
        <v>1358</v>
      </c>
      <c r="F54" s="7" t="s">
        <v>1359</v>
      </c>
      <c r="G54" s="7" t="s">
        <v>1360</v>
      </c>
      <c r="H54" s="7"/>
      <c r="I54" s="7" t="s">
        <v>1360</v>
      </c>
      <c r="J54" s="7" t="s">
        <v>1360</v>
      </c>
      <c r="K54" s="7" t="s">
        <v>1360</v>
      </c>
      <c r="L54" s="7" t="s">
        <v>1360</v>
      </c>
      <c r="M54" s="7" t="s">
        <v>1361</v>
      </c>
    </row>
    <row r="55" spans="1:13" ht="225">
      <c r="A55" s="6"/>
      <c r="B55" s="6"/>
      <c r="C55" s="8" t="s">
        <v>1362</v>
      </c>
      <c r="D55" s="6" t="s">
        <v>1335</v>
      </c>
      <c r="E55" s="7" t="s">
        <v>1363</v>
      </c>
      <c r="F55" s="7" t="s">
        <v>1364</v>
      </c>
      <c r="G55" s="7" t="s">
        <v>1365</v>
      </c>
      <c r="H55" s="7" t="s">
        <v>1366</v>
      </c>
      <c r="I55" s="7" t="s">
        <v>1367</v>
      </c>
      <c r="J55" s="7" t="s">
        <v>1367</v>
      </c>
      <c r="K55" s="7" t="s">
        <v>1367</v>
      </c>
      <c r="L55" s="7" t="s">
        <v>1367</v>
      </c>
      <c r="M55" s="7" t="s">
        <v>1367</v>
      </c>
    </row>
    <row r="56" spans="1:13" ht="157.5">
      <c r="A56" s="6"/>
      <c r="B56" s="6"/>
      <c r="C56" s="8" t="s">
        <v>1368</v>
      </c>
      <c r="D56" s="6" t="s">
        <v>1369</v>
      </c>
      <c r="E56" s="7" t="s">
        <v>1324</v>
      </c>
      <c r="F56" s="7" t="s">
        <v>1370</v>
      </c>
      <c r="G56" s="7" t="s">
        <v>1371</v>
      </c>
      <c r="H56" s="7"/>
      <c r="I56" s="7" t="s">
        <v>1372</v>
      </c>
      <c r="J56" s="7" t="s">
        <v>1324</v>
      </c>
      <c r="K56" s="7" t="s">
        <v>1324</v>
      </c>
      <c r="L56" s="7" t="s">
        <v>1373</v>
      </c>
      <c r="M56" s="7" t="s">
        <v>1373</v>
      </c>
    </row>
    <row r="57" spans="1:13" ht="247.5">
      <c r="A57" s="6"/>
      <c r="B57" s="6"/>
      <c r="C57" s="8" t="s">
        <v>1374</v>
      </c>
      <c r="D57" s="6" t="s">
        <v>1267</v>
      </c>
      <c r="E57" s="7" t="s">
        <v>1375</v>
      </c>
      <c r="F57" s="7" t="s">
        <v>1376</v>
      </c>
      <c r="G57" s="7" t="s">
        <v>1377</v>
      </c>
      <c r="H57" s="7" t="s">
        <v>1378</v>
      </c>
      <c r="I57" s="7" t="s">
        <v>1379</v>
      </c>
      <c r="J57" s="7" t="s">
        <v>1380</v>
      </c>
      <c r="K57" s="7" t="s">
        <v>1381</v>
      </c>
      <c r="L57" s="7" t="s">
        <v>1382</v>
      </c>
      <c r="M57" s="7" t="s">
        <v>1383</v>
      </c>
    </row>
    <row r="58" spans="1:13" ht="135">
      <c r="A58" s="6"/>
      <c r="B58" s="6"/>
      <c r="C58" s="8" t="s">
        <v>1384</v>
      </c>
      <c r="D58" s="6" t="s">
        <v>1243</v>
      </c>
      <c r="E58" s="7">
        <v>6</v>
      </c>
      <c r="F58" s="7">
        <v>11</v>
      </c>
      <c r="G58" s="7">
        <v>12</v>
      </c>
      <c r="H58" s="7"/>
      <c r="I58" s="7">
        <v>12</v>
      </c>
      <c r="J58" s="7">
        <v>12</v>
      </c>
      <c r="K58" s="7">
        <v>12</v>
      </c>
      <c r="L58" s="7">
        <v>12</v>
      </c>
      <c r="M58" s="7">
        <v>12</v>
      </c>
    </row>
    <row r="59" spans="1:13" ht="67.5">
      <c r="A59" s="6"/>
      <c r="B59" s="6"/>
      <c r="C59" s="8" t="s">
        <v>1385</v>
      </c>
      <c r="D59" s="6" t="s">
        <v>1267</v>
      </c>
      <c r="E59" s="7">
        <v>76</v>
      </c>
      <c r="F59" s="7">
        <v>75</v>
      </c>
      <c r="G59" s="7" t="s">
        <v>878</v>
      </c>
      <c r="H59" s="7"/>
      <c r="I59" s="7" t="s">
        <v>878</v>
      </c>
      <c r="J59" s="7">
        <v>61</v>
      </c>
      <c r="K59" s="7">
        <v>61</v>
      </c>
      <c r="L59" s="7">
        <v>60</v>
      </c>
      <c r="M59" s="7">
        <v>60</v>
      </c>
    </row>
    <row r="60" spans="1:13" ht="409.5">
      <c r="A60" s="6"/>
      <c r="B60" s="6"/>
      <c r="C60" s="8" t="s">
        <v>1386</v>
      </c>
      <c r="D60" s="6" t="s">
        <v>1267</v>
      </c>
      <c r="E60" s="7">
        <v>100</v>
      </c>
      <c r="F60" s="7">
        <v>100</v>
      </c>
      <c r="G60" s="7">
        <v>100</v>
      </c>
      <c r="H60" s="7"/>
      <c r="I60" s="7">
        <v>100</v>
      </c>
      <c r="J60" s="7">
        <v>100</v>
      </c>
      <c r="K60" s="7">
        <v>100</v>
      </c>
      <c r="L60" s="7">
        <v>100</v>
      </c>
      <c r="M60" s="7">
        <v>100</v>
      </c>
    </row>
    <row r="61" spans="1:13" ht="371.25">
      <c r="A61" s="6"/>
      <c r="B61" s="6"/>
      <c r="C61" s="8" t="s">
        <v>1387</v>
      </c>
      <c r="D61" s="6" t="s">
        <v>1267</v>
      </c>
      <c r="E61" s="7" t="s">
        <v>1388</v>
      </c>
      <c r="F61" s="7" t="s">
        <v>1389</v>
      </c>
      <c r="G61" s="7" t="s">
        <v>1390</v>
      </c>
      <c r="H61" s="7"/>
      <c r="I61" s="7" t="s">
        <v>1390</v>
      </c>
      <c r="J61" s="7" t="s">
        <v>1390</v>
      </c>
      <c r="K61" s="7" t="s">
        <v>1390</v>
      </c>
      <c r="L61" s="7" t="s">
        <v>1390</v>
      </c>
      <c r="M61" s="7" t="s">
        <v>1390</v>
      </c>
    </row>
    <row r="62" spans="1:13" ht="303.75">
      <c r="A62" s="6"/>
      <c r="B62" s="6"/>
      <c r="C62" s="8" t="s">
        <v>1391</v>
      </c>
      <c r="D62" s="6" t="s">
        <v>1267</v>
      </c>
      <c r="E62" s="7">
        <v>0</v>
      </c>
      <c r="F62" s="7">
        <v>0</v>
      </c>
      <c r="G62" s="7">
        <v>0</v>
      </c>
      <c r="H62" s="7"/>
      <c r="I62" s="7" t="s">
        <v>1392</v>
      </c>
      <c r="J62" s="7" t="s">
        <v>1392</v>
      </c>
      <c r="K62" s="7" t="s">
        <v>1067</v>
      </c>
      <c r="L62" s="7" t="s">
        <v>1393</v>
      </c>
      <c r="M62" s="7" t="s">
        <v>1393</v>
      </c>
    </row>
    <row r="63" spans="1:13" ht="146.25">
      <c r="A63" s="6"/>
      <c r="B63" s="6"/>
      <c r="C63" s="8" t="s">
        <v>1394</v>
      </c>
      <c r="D63" s="6" t="s">
        <v>1395</v>
      </c>
      <c r="E63" s="7">
        <v>2</v>
      </c>
      <c r="F63" s="7">
        <v>2</v>
      </c>
      <c r="G63" s="7">
        <v>2</v>
      </c>
      <c r="H63" s="7"/>
      <c r="I63" s="7">
        <v>2</v>
      </c>
      <c r="J63" s="7" t="s">
        <v>1396</v>
      </c>
      <c r="K63" s="7">
        <v>3</v>
      </c>
      <c r="L63" s="7" t="s">
        <v>1397</v>
      </c>
      <c r="M63" s="7">
        <v>4</v>
      </c>
    </row>
    <row r="64" spans="1:13" ht="90">
      <c r="A64" s="6"/>
      <c r="B64" s="6"/>
      <c r="C64" s="8" t="s">
        <v>1398</v>
      </c>
      <c r="D64" s="6" t="s">
        <v>1399</v>
      </c>
      <c r="E64" s="7">
        <v>60</v>
      </c>
      <c r="F64" s="7">
        <v>60</v>
      </c>
      <c r="G64" s="7">
        <v>60</v>
      </c>
      <c r="H64" s="7"/>
      <c r="I64" s="7">
        <v>60</v>
      </c>
      <c r="J64" s="7">
        <v>60</v>
      </c>
      <c r="K64" s="7">
        <v>60</v>
      </c>
      <c r="L64" s="7">
        <v>60</v>
      </c>
      <c r="M64" s="7">
        <v>60</v>
      </c>
    </row>
    <row r="65" spans="1:13" ht="146.25">
      <c r="A65" s="6"/>
      <c r="B65" s="6"/>
      <c r="C65" s="8" t="s">
        <v>1400</v>
      </c>
      <c r="D65" s="6" t="s">
        <v>1401</v>
      </c>
      <c r="E65" s="7">
        <v>1E-05</v>
      </c>
      <c r="F65" s="7">
        <v>1E-05</v>
      </c>
      <c r="G65" s="7">
        <v>1E-05</v>
      </c>
      <c r="H65" s="7"/>
      <c r="I65" s="7">
        <v>1E-05</v>
      </c>
      <c r="J65" s="7">
        <v>1E-05</v>
      </c>
      <c r="K65" s="7">
        <v>1E-05</v>
      </c>
      <c r="L65" s="7">
        <v>1E-05</v>
      </c>
      <c r="M65" s="7">
        <v>1E-05</v>
      </c>
    </row>
    <row r="66" spans="1:13" ht="56.25">
      <c r="A66" s="6"/>
      <c r="B66" s="6"/>
      <c r="C66" s="8" t="s">
        <v>1402</v>
      </c>
      <c r="D66" s="6" t="s">
        <v>1403</v>
      </c>
      <c r="E66" s="7">
        <v>0</v>
      </c>
      <c r="F66" s="7">
        <v>0</v>
      </c>
      <c r="G66" s="7">
        <v>0</v>
      </c>
      <c r="H66" s="7"/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ht="258.75">
      <c r="A67" s="6"/>
      <c r="B67" s="6"/>
      <c r="C67" s="8" t="s">
        <v>1404</v>
      </c>
      <c r="D67" s="6" t="s">
        <v>1267</v>
      </c>
      <c r="E67" s="7" t="s">
        <v>785</v>
      </c>
      <c r="F67" s="7" t="s">
        <v>1405</v>
      </c>
      <c r="G67" s="7">
        <v>45</v>
      </c>
      <c r="H67" s="7"/>
      <c r="I67" s="7">
        <v>40</v>
      </c>
      <c r="J67" s="7">
        <v>41</v>
      </c>
      <c r="K67" s="7">
        <v>41</v>
      </c>
      <c r="L67" s="7">
        <v>41</v>
      </c>
      <c r="M67" s="7">
        <v>41</v>
      </c>
    </row>
    <row r="68" spans="1:13" ht="270">
      <c r="A68" s="6"/>
      <c r="B68" s="6"/>
      <c r="C68" s="8" t="s">
        <v>1406</v>
      </c>
      <c r="D68" s="6" t="s">
        <v>1210</v>
      </c>
      <c r="E68" s="7" t="s">
        <v>1407</v>
      </c>
      <c r="F68" s="7" t="s">
        <v>1408</v>
      </c>
      <c r="G68" s="7" t="s">
        <v>1409</v>
      </c>
      <c r="H68" s="7"/>
      <c r="I68" s="7" t="s">
        <v>1051</v>
      </c>
      <c r="J68" s="7" t="s">
        <v>1051</v>
      </c>
      <c r="K68" s="7" t="s">
        <v>1051</v>
      </c>
      <c r="L68" s="7" t="s">
        <v>1016</v>
      </c>
      <c r="M68" s="7" t="s">
        <v>1410</v>
      </c>
    </row>
    <row r="69" spans="1:13" ht="123.75">
      <c r="A69" s="6"/>
      <c r="B69" s="6"/>
      <c r="C69" s="8" t="s">
        <v>1411</v>
      </c>
      <c r="D69" s="6" t="s">
        <v>1246</v>
      </c>
      <c r="E69" s="7">
        <v>6</v>
      </c>
      <c r="F69" s="7">
        <v>4</v>
      </c>
      <c r="G69" s="7">
        <v>1</v>
      </c>
      <c r="H69" s="7"/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ht="409.5">
      <c r="A70" s="6"/>
      <c r="B70" s="6"/>
      <c r="C70" s="8" t="s">
        <v>1412</v>
      </c>
      <c r="D70" s="6" t="s">
        <v>1267</v>
      </c>
      <c r="E70" s="7">
        <v>50</v>
      </c>
      <c r="F70" s="7">
        <v>50</v>
      </c>
      <c r="G70" s="7">
        <v>50</v>
      </c>
      <c r="H70" s="7"/>
      <c r="I70" s="7">
        <v>50</v>
      </c>
      <c r="J70" s="7">
        <v>50</v>
      </c>
      <c r="K70" s="7">
        <v>50</v>
      </c>
      <c r="L70" s="7">
        <v>50</v>
      </c>
      <c r="M70" s="7">
        <v>50</v>
      </c>
    </row>
    <row r="71" spans="1:13" ht="371.25">
      <c r="A71" s="6"/>
      <c r="B71" s="6"/>
      <c r="C71" s="8" t="s">
        <v>1413</v>
      </c>
      <c r="D71" s="6" t="s">
        <v>1267</v>
      </c>
      <c r="E71" s="7">
        <v>0</v>
      </c>
      <c r="F71" s="7">
        <v>0</v>
      </c>
      <c r="G71" s="7">
        <v>0</v>
      </c>
      <c r="H71" s="7"/>
      <c r="I71" s="7">
        <v>0</v>
      </c>
      <c r="J71" s="7">
        <v>0</v>
      </c>
      <c r="K71" s="7">
        <v>0</v>
      </c>
      <c r="L71" s="7">
        <v>0</v>
      </c>
      <c r="M71" s="7">
        <v>0</v>
      </c>
    </row>
    <row r="72" spans="1:13" ht="409.5">
      <c r="A72" s="6"/>
      <c r="B72" s="6"/>
      <c r="C72" s="8" t="s">
        <v>1414</v>
      </c>
      <c r="D72" s="6" t="s">
        <v>1267</v>
      </c>
      <c r="E72" s="7">
        <v>0</v>
      </c>
      <c r="F72" s="7">
        <v>0</v>
      </c>
      <c r="G72" s="7">
        <v>0</v>
      </c>
      <c r="H72" s="7"/>
      <c r="I72" s="7">
        <v>0</v>
      </c>
      <c r="J72" s="7">
        <v>50</v>
      </c>
      <c r="K72" s="7">
        <v>100</v>
      </c>
      <c r="L72" s="7">
        <v>100</v>
      </c>
      <c r="M72" s="7">
        <v>100</v>
      </c>
    </row>
    <row r="73" spans="1:13" ht="409.5">
      <c r="A73" s="6"/>
      <c r="B73" s="6"/>
      <c r="C73" s="8" t="s">
        <v>1415</v>
      </c>
      <c r="D73" s="6" t="s">
        <v>1267</v>
      </c>
      <c r="E73" s="7">
        <v>0</v>
      </c>
      <c r="F73" s="7">
        <v>0</v>
      </c>
      <c r="G73" s="7">
        <v>0</v>
      </c>
      <c r="H73" s="7"/>
      <c r="I73" s="7">
        <v>0</v>
      </c>
      <c r="J73" s="7">
        <v>10</v>
      </c>
      <c r="K73" s="7">
        <v>10</v>
      </c>
      <c r="L73" s="7">
        <v>10</v>
      </c>
      <c r="M73" s="7">
        <v>10</v>
      </c>
    </row>
    <row r="74" spans="1:13" ht="409.5">
      <c r="A74" s="6"/>
      <c r="B74" s="6"/>
      <c r="C74" s="8" t="s">
        <v>1416</v>
      </c>
      <c r="D74" s="6" t="s">
        <v>1267</v>
      </c>
      <c r="E74" s="7">
        <v>0</v>
      </c>
      <c r="F74" s="7">
        <v>0</v>
      </c>
      <c r="G74" s="7">
        <v>0</v>
      </c>
      <c r="H74" s="7"/>
      <c r="I74" s="7">
        <v>100</v>
      </c>
      <c r="J74" s="7">
        <v>100</v>
      </c>
      <c r="K74" s="7">
        <v>100</v>
      </c>
      <c r="L74" s="7">
        <v>100</v>
      </c>
      <c r="M74" s="7">
        <v>100</v>
      </c>
    </row>
    <row r="75" spans="1:13" ht="409.5">
      <c r="A75" s="6"/>
      <c r="B75" s="6"/>
      <c r="C75" s="8" t="s">
        <v>1417</v>
      </c>
      <c r="D75" s="6" t="s">
        <v>1267</v>
      </c>
      <c r="E75" s="7">
        <v>0</v>
      </c>
      <c r="F75" s="7">
        <v>0</v>
      </c>
      <c r="G75" s="7">
        <v>0</v>
      </c>
      <c r="H75" s="7"/>
      <c r="I75" s="7">
        <v>100</v>
      </c>
      <c r="J75" s="7">
        <v>100</v>
      </c>
      <c r="K75" s="7">
        <v>100</v>
      </c>
      <c r="L75" s="7">
        <v>100</v>
      </c>
      <c r="M75" s="7">
        <v>100</v>
      </c>
    </row>
    <row r="76" spans="1:13" ht="409.5">
      <c r="A76" s="6"/>
      <c r="B76" s="6"/>
      <c r="C76" s="8" t="s">
        <v>1418</v>
      </c>
      <c r="D76" s="6" t="s">
        <v>1267</v>
      </c>
      <c r="E76" s="7">
        <v>43</v>
      </c>
      <c r="F76" s="7">
        <v>43</v>
      </c>
      <c r="G76" s="7">
        <v>43</v>
      </c>
      <c r="H76" s="7"/>
      <c r="I76" s="7">
        <v>43</v>
      </c>
      <c r="J76" s="7">
        <v>50</v>
      </c>
      <c r="K76" s="7">
        <v>55</v>
      </c>
      <c r="L76" s="7">
        <v>55</v>
      </c>
      <c r="M76" s="7">
        <v>55</v>
      </c>
    </row>
    <row r="77" spans="1:13" ht="409.5">
      <c r="A77" s="6"/>
      <c r="B77" s="6"/>
      <c r="C77" s="8" t="s">
        <v>1419</v>
      </c>
      <c r="D77" s="6" t="s">
        <v>1267</v>
      </c>
      <c r="E77" s="7">
        <v>0</v>
      </c>
      <c r="F77" s="7">
        <v>10</v>
      </c>
      <c r="G77" s="7">
        <v>10</v>
      </c>
      <c r="H77" s="7"/>
      <c r="I77" s="7">
        <v>25</v>
      </c>
      <c r="J77" s="7">
        <v>100</v>
      </c>
      <c r="K77" s="7">
        <v>100</v>
      </c>
      <c r="L77" s="7">
        <v>100</v>
      </c>
      <c r="M77" s="7">
        <v>100</v>
      </c>
    </row>
    <row r="78" spans="1:13" ht="112.5">
      <c r="A78" s="6"/>
      <c r="B78" s="6"/>
      <c r="C78" s="8" t="s">
        <v>1420</v>
      </c>
      <c r="D78" s="6" t="s">
        <v>1246</v>
      </c>
      <c r="E78" s="6"/>
      <c r="F78" s="7">
        <v>12</v>
      </c>
      <c r="G78" s="7">
        <v>16</v>
      </c>
      <c r="H78" s="7"/>
      <c r="I78" s="7">
        <v>10</v>
      </c>
      <c r="J78" s="7">
        <v>10</v>
      </c>
      <c r="K78" s="7">
        <v>10</v>
      </c>
      <c r="L78" s="7">
        <v>10</v>
      </c>
      <c r="M78" s="7">
        <v>10</v>
      </c>
    </row>
    <row r="79" spans="1:13" ht="168.75">
      <c r="A79" s="6"/>
      <c r="B79" s="6"/>
      <c r="C79" s="8" t="s">
        <v>1421</v>
      </c>
      <c r="D79" s="6" t="s">
        <v>1267</v>
      </c>
      <c r="E79" s="7">
        <v>14</v>
      </c>
      <c r="F79" s="7">
        <v>16</v>
      </c>
      <c r="G79" s="7">
        <v>20</v>
      </c>
      <c r="H79" s="7"/>
      <c r="I79" s="7">
        <v>21</v>
      </c>
      <c r="J79" s="7">
        <v>23</v>
      </c>
      <c r="K79" s="7">
        <v>23</v>
      </c>
      <c r="L79" s="7">
        <v>23</v>
      </c>
      <c r="M79" s="7">
        <v>23</v>
      </c>
    </row>
    <row r="80" spans="1:13" ht="292.5">
      <c r="A80" s="6"/>
      <c r="B80" s="6"/>
      <c r="C80" s="8" t="s">
        <v>1422</v>
      </c>
      <c r="D80" s="6" t="s">
        <v>1267</v>
      </c>
      <c r="E80" s="7" t="s">
        <v>1423</v>
      </c>
      <c r="F80" s="7" t="s">
        <v>1424</v>
      </c>
      <c r="G80" s="7" t="s">
        <v>1425</v>
      </c>
      <c r="H80" s="7"/>
      <c r="I80" s="7" t="s">
        <v>1426</v>
      </c>
      <c r="J80" s="7">
        <v>602</v>
      </c>
      <c r="K80" s="7" t="s">
        <v>1427</v>
      </c>
      <c r="L80" s="7" t="s">
        <v>1428</v>
      </c>
      <c r="M80" s="7" t="s">
        <v>1429</v>
      </c>
    </row>
    <row r="81" spans="1:13" ht="191.25">
      <c r="A81" s="6"/>
      <c r="B81" s="6"/>
      <c r="C81" s="8" t="s">
        <v>1430</v>
      </c>
      <c r="D81" s="6" t="s">
        <v>1267</v>
      </c>
      <c r="E81" s="7" t="s">
        <v>1431</v>
      </c>
      <c r="F81" s="7" t="s">
        <v>1432</v>
      </c>
      <c r="G81" s="7" t="s">
        <v>1433</v>
      </c>
      <c r="H81" s="7"/>
      <c r="I81" s="7">
        <v>11</v>
      </c>
      <c r="J81" s="7" t="s">
        <v>1434</v>
      </c>
      <c r="K81" s="7">
        <v>12</v>
      </c>
      <c r="L81" s="7">
        <v>12</v>
      </c>
      <c r="M81" s="7">
        <v>12</v>
      </c>
    </row>
    <row r="82" spans="1:13" ht="123.75">
      <c r="A82" s="6"/>
      <c r="B82" s="6"/>
      <c r="C82" s="8" t="s">
        <v>1435</v>
      </c>
      <c r="D82" s="6" t="s">
        <v>1436</v>
      </c>
      <c r="E82" s="7">
        <v>7620</v>
      </c>
      <c r="F82" s="7">
        <v>8610</v>
      </c>
      <c r="G82" s="7">
        <v>9112</v>
      </c>
      <c r="H82" s="7"/>
      <c r="I82" s="7">
        <v>9158</v>
      </c>
      <c r="J82" s="7">
        <v>9221</v>
      </c>
      <c r="K82" s="7">
        <v>9280</v>
      </c>
      <c r="L82" s="7">
        <v>9347</v>
      </c>
      <c r="M82" s="7">
        <v>9406</v>
      </c>
    </row>
    <row r="83" spans="1:13" ht="112.5">
      <c r="A83" s="6"/>
      <c r="B83" s="6"/>
      <c r="C83" s="8" t="s">
        <v>1437</v>
      </c>
      <c r="D83" s="6" t="s">
        <v>1279</v>
      </c>
      <c r="E83" s="7">
        <v>2079</v>
      </c>
      <c r="F83" s="7">
        <v>2149</v>
      </c>
      <c r="G83" s="7">
        <v>2256</v>
      </c>
      <c r="H83" s="7"/>
      <c r="I83" s="7">
        <v>2349</v>
      </c>
      <c r="J83" s="7">
        <v>2449</v>
      </c>
      <c r="K83" s="7">
        <v>2549</v>
      </c>
      <c r="L83" s="7">
        <v>2600</v>
      </c>
      <c r="M83" s="7">
        <v>3000</v>
      </c>
    </row>
    <row r="84" spans="1:13" ht="146.25">
      <c r="A84" s="6"/>
      <c r="B84" s="6"/>
      <c r="C84" s="8" t="s">
        <v>1438</v>
      </c>
      <c r="D84" s="6" t="s">
        <v>1267</v>
      </c>
      <c r="E84" s="7">
        <v>3</v>
      </c>
      <c r="F84" s="7">
        <v>3</v>
      </c>
      <c r="G84" s="7">
        <v>6</v>
      </c>
      <c r="H84" s="7"/>
      <c r="I84" s="7">
        <v>7</v>
      </c>
      <c r="J84" s="7">
        <v>8</v>
      </c>
      <c r="K84" s="7">
        <v>10</v>
      </c>
      <c r="L84" s="7">
        <v>10</v>
      </c>
      <c r="M84" s="7">
        <v>10</v>
      </c>
    </row>
    <row r="85" spans="1:13" ht="168.75">
      <c r="A85" s="6"/>
      <c r="B85" s="6"/>
      <c r="C85" s="8" t="s">
        <v>1439</v>
      </c>
      <c r="D85" s="6" t="s">
        <v>1279</v>
      </c>
      <c r="E85" s="7">
        <v>0</v>
      </c>
      <c r="F85" s="7">
        <v>0</v>
      </c>
      <c r="G85" s="7">
        <v>0</v>
      </c>
      <c r="H85" s="7"/>
      <c r="I85" s="7">
        <v>200</v>
      </c>
      <c r="J85" s="7">
        <v>550</v>
      </c>
      <c r="K85" s="7">
        <v>750</v>
      </c>
      <c r="L85" s="7">
        <v>750</v>
      </c>
      <c r="M85" s="7">
        <v>750</v>
      </c>
    </row>
    <row r="86" spans="1:13" ht="45">
      <c r="A86" s="6"/>
      <c r="B86" s="6">
        <v>5</v>
      </c>
      <c r="C86" s="5" t="s">
        <v>736</v>
      </c>
      <c r="D86" s="6" t="s">
        <v>1208</v>
      </c>
      <c r="E86" s="6"/>
      <c r="F86" s="6"/>
      <c r="G86" s="6"/>
      <c r="H86" s="6"/>
      <c r="I86" s="6"/>
      <c r="J86" s="6"/>
      <c r="K86" s="6"/>
      <c r="L86" s="6"/>
      <c r="M86" s="6"/>
    </row>
    <row r="87" spans="1:13" ht="292.5">
      <c r="A87" s="6"/>
      <c r="B87" s="6"/>
      <c r="C87" s="8" t="s">
        <v>1440</v>
      </c>
      <c r="D87" s="6" t="s">
        <v>1279</v>
      </c>
      <c r="E87" s="7">
        <v>10</v>
      </c>
      <c r="F87" s="7">
        <v>9</v>
      </c>
      <c r="G87" s="7">
        <v>5</v>
      </c>
      <c r="H87" s="7"/>
      <c r="I87" s="7">
        <v>7</v>
      </c>
      <c r="J87" s="7">
        <v>5</v>
      </c>
      <c r="K87" s="7">
        <v>5</v>
      </c>
      <c r="L87" s="7">
        <v>5</v>
      </c>
      <c r="M87" s="7">
        <v>5</v>
      </c>
    </row>
  </sheetData>
  <sheetProtection/>
  <mergeCells count="4">
    <mergeCell ref="A1:M1"/>
    <mergeCell ref="A2:M2"/>
    <mergeCell ref="E4:G4"/>
    <mergeCell ref="I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33"/>
    </sheetView>
  </sheetViews>
  <sheetFormatPr defaultColWidth="9.00390625" defaultRowHeight="12.75"/>
  <sheetData>
    <row r="1" spans="1:6" ht="12.75">
      <c r="A1" s="24" t="s">
        <v>1441</v>
      </c>
      <c r="B1" s="24"/>
      <c r="C1" s="24"/>
      <c r="D1" s="24"/>
      <c r="E1" s="24"/>
      <c r="F1" s="24"/>
    </row>
    <row r="2" spans="1:6" ht="12.75">
      <c r="A2" s="23" t="s">
        <v>1</v>
      </c>
      <c r="B2" s="23"/>
      <c r="C2" s="23"/>
      <c r="D2" s="23"/>
      <c r="E2" s="23"/>
      <c r="F2" s="23"/>
    </row>
    <row r="3" spans="1:6" ht="12.75">
      <c r="A3" s="6"/>
      <c r="B3" s="6"/>
      <c r="C3" s="5"/>
      <c r="D3" s="6"/>
      <c r="E3" s="6"/>
      <c r="F3" s="6"/>
    </row>
    <row r="4" spans="1:6" ht="94.5">
      <c r="A4" s="4" t="s">
        <v>25</v>
      </c>
      <c r="B4" s="4" t="s">
        <v>26</v>
      </c>
      <c r="C4" s="3" t="s">
        <v>1442</v>
      </c>
      <c r="D4" s="4" t="s">
        <v>1443</v>
      </c>
      <c r="E4" s="4" t="s">
        <v>1444</v>
      </c>
      <c r="F4" s="4" t="s">
        <v>28</v>
      </c>
    </row>
    <row r="5" spans="1:6" ht="168.75">
      <c r="A5" s="6"/>
      <c r="B5" s="6">
        <v>1</v>
      </c>
      <c r="C5" s="5" t="s">
        <v>1445</v>
      </c>
      <c r="D5" s="6" t="s">
        <v>668</v>
      </c>
      <c r="E5" s="6" t="s">
        <v>1446</v>
      </c>
      <c r="F5" s="6" t="s">
        <v>606</v>
      </c>
    </row>
    <row r="6" spans="1:6" ht="213.75">
      <c r="A6" s="6"/>
      <c r="B6" s="6">
        <v>2</v>
      </c>
      <c r="C6" s="5" t="s">
        <v>1447</v>
      </c>
      <c r="D6" s="6" t="s">
        <v>1448</v>
      </c>
      <c r="E6" s="6" t="s">
        <v>1449</v>
      </c>
      <c r="F6" s="6" t="s">
        <v>48</v>
      </c>
    </row>
    <row r="7" spans="1:6" ht="270">
      <c r="A7" s="6"/>
      <c r="B7" s="6">
        <v>3</v>
      </c>
      <c r="C7" s="5" t="s">
        <v>1450</v>
      </c>
      <c r="D7" s="6" t="s">
        <v>1451</v>
      </c>
      <c r="E7" s="6" t="s">
        <v>1452</v>
      </c>
      <c r="F7" s="6" t="s">
        <v>579</v>
      </c>
    </row>
    <row r="8" spans="1:6" ht="371.25">
      <c r="A8" s="6"/>
      <c r="B8" s="6">
        <v>4</v>
      </c>
      <c r="C8" s="5" t="s">
        <v>1453</v>
      </c>
      <c r="D8" s="6" t="s">
        <v>501</v>
      </c>
      <c r="E8" s="6" t="s">
        <v>1454</v>
      </c>
      <c r="F8" s="6" t="s">
        <v>1455</v>
      </c>
    </row>
    <row r="9" spans="1:6" ht="409.5">
      <c r="A9" s="6"/>
      <c r="B9" s="6">
        <v>5</v>
      </c>
      <c r="C9" s="5" t="s">
        <v>1456</v>
      </c>
      <c r="D9" s="6" t="s">
        <v>1457</v>
      </c>
      <c r="E9" s="6" t="s">
        <v>1458</v>
      </c>
      <c r="F9" s="6" t="s">
        <v>1459</v>
      </c>
    </row>
    <row r="10" spans="1:6" ht="409.5">
      <c r="A10" s="6"/>
      <c r="B10" s="6">
        <v>6</v>
      </c>
      <c r="C10" s="5" t="s">
        <v>1460</v>
      </c>
      <c r="D10" s="6" t="s">
        <v>1461</v>
      </c>
      <c r="E10" s="6" t="s">
        <v>1462</v>
      </c>
      <c r="F10" s="6" t="s">
        <v>1463</v>
      </c>
    </row>
    <row r="11" spans="1:6" ht="409.5">
      <c r="A11" s="6"/>
      <c r="B11" s="6">
        <v>7</v>
      </c>
      <c r="C11" s="5" t="s">
        <v>1464</v>
      </c>
      <c r="D11" s="6" t="s">
        <v>668</v>
      </c>
      <c r="E11" s="6" t="s">
        <v>1465</v>
      </c>
      <c r="F11" s="6" t="s">
        <v>1463</v>
      </c>
    </row>
    <row r="12" spans="1:6" ht="409.5">
      <c r="A12" s="6"/>
      <c r="B12" s="6">
        <v>8</v>
      </c>
      <c r="C12" s="5" t="s">
        <v>1466</v>
      </c>
      <c r="D12" s="6" t="s">
        <v>1467</v>
      </c>
      <c r="E12" s="6" t="s">
        <v>1468</v>
      </c>
      <c r="F12" s="6" t="s">
        <v>1469</v>
      </c>
    </row>
    <row r="13" spans="1:6" ht="191.25">
      <c r="A13" s="6"/>
      <c r="B13" s="6">
        <v>9</v>
      </c>
      <c r="C13" s="5" t="s">
        <v>1470</v>
      </c>
      <c r="D13" s="6" t="s">
        <v>668</v>
      </c>
      <c r="E13" s="6" t="s">
        <v>1471</v>
      </c>
      <c r="F13" s="6" t="s">
        <v>1463</v>
      </c>
    </row>
    <row r="14" spans="1:6" ht="409.5">
      <c r="A14" s="6"/>
      <c r="B14" s="6">
        <v>10</v>
      </c>
      <c r="C14" s="5" t="s">
        <v>1472</v>
      </c>
      <c r="D14" s="6" t="s">
        <v>1473</v>
      </c>
      <c r="E14" s="6" t="s">
        <v>1474</v>
      </c>
      <c r="F14" s="6" t="s">
        <v>72</v>
      </c>
    </row>
    <row r="15" spans="1:6" ht="409.5">
      <c r="A15" s="6"/>
      <c r="B15" s="6">
        <v>11</v>
      </c>
      <c r="C15" s="5" t="s">
        <v>1475</v>
      </c>
      <c r="D15" s="6" t="s">
        <v>1476</v>
      </c>
      <c r="E15" s="6" t="s">
        <v>1477</v>
      </c>
      <c r="F15" s="6" t="s">
        <v>182</v>
      </c>
    </row>
    <row r="16" spans="1:6" ht="409.5">
      <c r="A16" s="6"/>
      <c r="B16" s="6">
        <v>12</v>
      </c>
      <c r="C16" s="5" t="s">
        <v>1478</v>
      </c>
      <c r="D16" s="6" t="s">
        <v>1479</v>
      </c>
      <c r="E16" s="6" t="s">
        <v>1480</v>
      </c>
      <c r="F16" s="6" t="s">
        <v>673</v>
      </c>
    </row>
    <row r="17" spans="1:6" ht="247.5">
      <c r="A17" s="6"/>
      <c r="B17" s="6">
        <v>13</v>
      </c>
      <c r="C17" s="5" t="s">
        <v>1481</v>
      </c>
      <c r="D17" s="6" t="s">
        <v>668</v>
      </c>
      <c r="E17" s="6" t="s">
        <v>1482</v>
      </c>
      <c r="F17" s="6" t="s">
        <v>48</v>
      </c>
    </row>
    <row r="18" spans="1:6" ht="281.25">
      <c r="A18" s="6"/>
      <c r="B18" s="6">
        <v>14</v>
      </c>
      <c r="C18" s="5" t="s">
        <v>1483</v>
      </c>
      <c r="D18" s="6" t="s">
        <v>668</v>
      </c>
      <c r="E18" s="6" t="s">
        <v>1482</v>
      </c>
      <c r="F18" s="6" t="s">
        <v>48</v>
      </c>
    </row>
    <row r="19" spans="1:6" ht="225">
      <c r="A19" s="6"/>
      <c r="B19" s="6">
        <v>15</v>
      </c>
      <c r="C19" s="5" t="s">
        <v>1484</v>
      </c>
      <c r="D19" s="6" t="s">
        <v>346</v>
      </c>
      <c r="E19" s="6" t="s">
        <v>1485</v>
      </c>
      <c r="F19" s="6" t="s">
        <v>544</v>
      </c>
    </row>
    <row r="20" spans="1:6" ht="146.25">
      <c r="A20" s="6"/>
      <c r="B20" s="6">
        <v>16</v>
      </c>
      <c r="C20" s="5" t="s">
        <v>1486</v>
      </c>
      <c r="D20" s="6" t="s">
        <v>1476</v>
      </c>
      <c r="E20" s="6" t="s">
        <v>1487</v>
      </c>
      <c r="F20" s="6" t="s">
        <v>182</v>
      </c>
    </row>
    <row r="21" spans="1:6" ht="191.25">
      <c r="A21" s="6"/>
      <c r="B21" s="6">
        <v>17</v>
      </c>
      <c r="C21" s="5" t="s">
        <v>1488</v>
      </c>
      <c r="D21" s="6" t="s">
        <v>346</v>
      </c>
      <c r="E21" s="6" t="s">
        <v>1489</v>
      </c>
      <c r="F21" s="6" t="s">
        <v>182</v>
      </c>
    </row>
    <row r="22" spans="1:6" ht="135">
      <c r="A22" s="6"/>
      <c r="B22" s="6">
        <v>18</v>
      </c>
      <c r="C22" s="5" t="s">
        <v>1490</v>
      </c>
      <c r="D22" s="6" t="s">
        <v>1451</v>
      </c>
      <c r="E22" s="6" t="s">
        <v>1491</v>
      </c>
      <c r="F22" s="6" t="s">
        <v>673</v>
      </c>
    </row>
    <row r="23" spans="1:6" ht="180">
      <c r="A23" s="6"/>
      <c r="B23" s="6">
        <v>19</v>
      </c>
      <c r="C23" s="5" t="s">
        <v>1492</v>
      </c>
      <c r="D23" s="6" t="s">
        <v>1479</v>
      </c>
      <c r="E23" s="6" t="s">
        <v>1493</v>
      </c>
      <c r="F23" s="6" t="s">
        <v>156</v>
      </c>
    </row>
    <row r="24" spans="1:6" ht="202.5">
      <c r="A24" s="6"/>
      <c r="B24" s="6">
        <v>20</v>
      </c>
      <c r="C24" s="5" t="s">
        <v>1494</v>
      </c>
      <c r="D24" s="6" t="s">
        <v>1479</v>
      </c>
      <c r="E24" s="6" t="s">
        <v>1495</v>
      </c>
      <c r="F24" s="6" t="s">
        <v>156</v>
      </c>
    </row>
    <row r="25" spans="1:6" ht="225">
      <c r="A25" s="6"/>
      <c r="B25" s="6">
        <v>21</v>
      </c>
      <c r="C25" s="5" t="s">
        <v>1496</v>
      </c>
      <c r="D25" s="6" t="s">
        <v>1479</v>
      </c>
      <c r="E25" s="6" t="s">
        <v>1497</v>
      </c>
      <c r="F25" s="6" t="s">
        <v>156</v>
      </c>
    </row>
    <row r="26" spans="1:6" ht="225">
      <c r="A26" s="6"/>
      <c r="B26" s="6">
        <v>22</v>
      </c>
      <c r="C26" s="5" t="s">
        <v>1498</v>
      </c>
      <c r="D26" s="6" t="s">
        <v>1479</v>
      </c>
      <c r="E26" s="6" t="s">
        <v>1499</v>
      </c>
      <c r="F26" s="6" t="s">
        <v>156</v>
      </c>
    </row>
    <row r="27" spans="1:6" ht="202.5">
      <c r="A27" s="6"/>
      <c r="B27" s="6">
        <v>23</v>
      </c>
      <c r="C27" s="5" t="s">
        <v>1500</v>
      </c>
      <c r="D27" s="6" t="s">
        <v>346</v>
      </c>
      <c r="E27" s="6" t="s">
        <v>1501</v>
      </c>
      <c r="F27" s="6" t="s">
        <v>606</v>
      </c>
    </row>
    <row r="28" spans="1:6" ht="236.25">
      <c r="A28" s="6"/>
      <c r="B28" s="6">
        <v>24</v>
      </c>
      <c r="C28" s="5" t="s">
        <v>1502</v>
      </c>
      <c r="D28" s="6" t="s">
        <v>501</v>
      </c>
      <c r="E28" s="6" t="s">
        <v>1503</v>
      </c>
      <c r="F28" s="6" t="s">
        <v>1469</v>
      </c>
    </row>
    <row r="29" spans="1:6" ht="236.25">
      <c r="A29" s="6"/>
      <c r="B29" s="6">
        <v>25</v>
      </c>
      <c r="C29" s="5" t="s">
        <v>1504</v>
      </c>
      <c r="D29" s="6" t="s">
        <v>346</v>
      </c>
      <c r="E29" s="6" t="s">
        <v>1505</v>
      </c>
      <c r="F29" s="6" t="s">
        <v>700</v>
      </c>
    </row>
    <row r="30" spans="1:6" ht="157.5">
      <c r="A30" s="6"/>
      <c r="B30" s="6">
        <v>26</v>
      </c>
      <c r="C30" s="5" t="s">
        <v>1506</v>
      </c>
      <c r="D30" s="6" t="s">
        <v>346</v>
      </c>
      <c r="E30" s="6" t="s">
        <v>1507</v>
      </c>
      <c r="F30" s="6" t="s">
        <v>606</v>
      </c>
    </row>
    <row r="31" spans="1:6" ht="180">
      <c r="A31" s="6"/>
      <c r="B31" s="6">
        <v>27</v>
      </c>
      <c r="C31" s="5" t="s">
        <v>1508</v>
      </c>
      <c r="D31" s="6" t="s">
        <v>346</v>
      </c>
      <c r="E31" s="6" t="s">
        <v>1509</v>
      </c>
      <c r="F31" s="6" t="s">
        <v>700</v>
      </c>
    </row>
    <row r="32" spans="1:6" ht="409.5">
      <c r="A32" s="6"/>
      <c r="B32" s="6">
        <v>28</v>
      </c>
      <c r="C32" s="5" t="s">
        <v>1510</v>
      </c>
      <c r="D32" s="6" t="s">
        <v>346</v>
      </c>
      <c r="E32" s="6" t="s">
        <v>1511</v>
      </c>
      <c r="F32" s="6" t="s">
        <v>639</v>
      </c>
    </row>
    <row r="33" spans="1:6" ht="202.5">
      <c r="A33" s="6"/>
      <c r="B33" s="6">
        <v>29</v>
      </c>
      <c r="C33" s="5" t="s">
        <v>1512</v>
      </c>
      <c r="D33" s="6" t="s">
        <v>346</v>
      </c>
      <c r="E33" s="6" t="s">
        <v>1513</v>
      </c>
      <c r="F33" s="6" t="s">
        <v>700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54"/>
  <sheetViews>
    <sheetView tabSelected="1" zoomScalePageLayoutView="0" workbookViewId="0" topLeftCell="A1">
      <selection activeCell="A1" sqref="A1:V254"/>
    </sheetView>
  </sheetViews>
  <sheetFormatPr defaultColWidth="9.00390625" defaultRowHeight="12.75"/>
  <sheetData>
    <row r="1" spans="1:22" ht="12.75">
      <c r="A1" s="24" t="s">
        <v>1514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2.75">
      <c r="A3" s="6"/>
      <c r="B3" s="6"/>
      <c r="C3" s="16"/>
      <c r="D3" s="5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42">
      <c r="A4" s="18" t="s">
        <v>1515</v>
      </c>
      <c r="B4" s="18" t="s">
        <v>1516</v>
      </c>
      <c r="C4" s="19" t="s">
        <v>1517</v>
      </c>
      <c r="D4" s="19" t="s">
        <v>1518</v>
      </c>
      <c r="E4" s="18" t="s">
        <v>1519</v>
      </c>
      <c r="F4" s="18" t="s">
        <v>1520</v>
      </c>
      <c r="G4" s="18" t="s">
        <v>1521</v>
      </c>
      <c r="H4" s="18" t="s">
        <v>1522</v>
      </c>
      <c r="I4" s="18" t="s">
        <v>1523</v>
      </c>
      <c r="J4" s="18" t="s">
        <v>1524</v>
      </c>
      <c r="K4" s="18" t="s">
        <v>1525</v>
      </c>
      <c r="L4" s="18" t="s">
        <v>1526</v>
      </c>
      <c r="M4" s="18" t="s">
        <v>1527</v>
      </c>
      <c r="N4" s="18" t="s">
        <v>1528</v>
      </c>
      <c r="O4" s="18" t="s">
        <v>1529</v>
      </c>
      <c r="P4" s="18" t="s">
        <v>1530</v>
      </c>
      <c r="Q4" s="18" t="s">
        <v>1531</v>
      </c>
      <c r="R4" s="18" t="s">
        <v>1532</v>
      </c>
      <c r="S4" s="18" t="s">
        <v>1533</v>
      </c>
      <c r="T4" s="18" t="s">
        <v>1534</v>
      </c>
      <c r="U4" s="18" t="s">
        <v>1535</v>
      </c>
      <c r="V4" s="18" t="s">
        <v>1536</v>
      </c>
    </row>
    <row r="5" spans="1:22" ht="67.5">
      <c r="A5" s="6" t="s">
        <v>1537</v>
      </c>
      <c r="B5" s="6" t="s">
        <v>1516</v>
      </c>
      <c r="C5" s="16" t="s">
        <v>1538</v>
      </c>
      <c r="D5" s="5" t="s">
        <v>1539</v>
      </c>
      <c r="E5" s="6" t="s">
        <v>1246</v>
      </c>
      <c r="F5" s="20">
        <v>18101</v>
      </c>
      <c r="G5" s="20">
        <v>17912</v>
      </c>
      <c r="H5" s="20">
        <v>17698</v>
      </c>
      <c r="I5" s="20">
        <v>16799</v>
      </c>
      <c r="J5" s="20">
        <v>17559</v>
      </c>
      <c r="K5" s="20">
        <v>16641</v>
      </c>
      <c r="L5" s="20">
        <v>16525</v>
      </c>
      <c r="M5" s="20">
        <v>16420</v>
      </c>
      <c r="N5" s="20">
        <v>16303</v>
      </c>
      <c r="O5" s="20">
        <v>16200</v>
      </c>
      <c r="P5" s="20">
        <f>100*O5/H5</f>
        <v>91.53576675330545</v>
      </c>
      <c r="Q5" s="20">
        <v>16100</v>
      </c>
      <c r="R5" s="20">
        <v>16150</v>
      </c>
      <c r="S5" s="20">
        <v>16200</v>
      </c>
      <c r="T5" s="20">
        <v>16280</v>
      </c>
      <c r="U5" s="20">
        <v>16350</v>
      </c>
      <c r="V5" s="20">
        <f>100*U5/H5</f>
        <v>92.38332014916939</v>
      </c>
    </row>
    <row r="6" spans="1:22" ht="56.25">
      <c r="A6" s="6" t="s">
        <v>1537</v>
      </c>
      <c r="B6" s="6" t="s">
        <v>1516</v>
      </c>
      <c r="C6" s="16" t="s">
        <v>1540</v>
      </c>
      <c r="D6" s="5" t="s">
        <v>1541</v>
      </c>
      <c r="E6" s="6" t="s">
        <v>1542</v>
      </c>
      <c r="F6" s="7">
        <v>5.1</v>
      </c>
      <c r="G6" s="7">
        <v>5.3</v>
      </c>
      <c r="H6" s="7">
        <v>5.3</v>
      </c>
      <c r="I6" s="7">
        <v>5.2</v>
      </c>
      <c r="J6" s="7">
        <v>5.27</v>
      </c>
      <c r="K6" s="7">
        <v>5.2</v>
      </c>
      <c r="L6" s="7">
        <v>5.2</v>
      </c>
      <c r="M6" s="7">
        <v>5.2</v>
      </c>
      <c r="N6" s="7">
        <v>5.2</v>
      </c>
      <c r="O6" s="7">
        <v>5.2</v>
      </c>
      <c r="P6" s="7">
        <f>100*O6/H6</f>
        <v>98.11320754716982</v>
      </c>
      <c r="Q6" s="7"/>
      <c r="R6" s="7"/>
      <c r="S6" s="7"/>
      <c r="T6" s="7"/>
      <c r="U6" s="7">
        <v>5.4</v>
      </c>
      <c r="V6" s="7">
        <f>100*U6/H6</f>
        <v>101.88679245283019</v>
      </c>
    </row>
    <row r="7" spans="1:22" ht="135">
      <c r="A7" s="6" t="s">
        <v>1537</v>
      </c>
      <c r="B7" s="6" t="s">
        <v>1516</v>
      </c>
      <c r="C7" s="16" t="s">
        <v>1543</v>
      </c>
      <c r="D7" s="5" t="s">
        <v>1544</v>
      </c>
      <c r="E7" s="6" t="s">
        <v>1267</v>
      </c>
      <c r="F7" s="7">
        <v>3.7</v>
      </c>
      <c r="G7" s="7">
        <v>3.2</v>
      </c>
      <c r="H7" s="7">
        <v>3.4</v>
      </c>
      <c r="I7" s="7">
        <v>3</v>
      </c>
      <c r="J7" s="7">
        <v>3.4</v>
      </c>
      <c r="K7" s="7">
        <v>3</v>
      </c>
      <c r="L7" s="7">
        <v>2.9</v>
      </c>
      <c r="M7" s="7">
        <v>2.7</v>
      </c>
      <c r="N7" s="7">
        <v>2.7</v>
      </c>
      <c r="O7" s="7">
        <v>2.6</v>
      </c>
      <c r="P7" s="7">
        <f>O7-H7</f>
        <v>-0.7999999999999998</v>
      </c>
      <c r="Q7" s="7"/>
      <c r="R7" s="7"/>
      <c r="S7" s="7"/>
      <c r="T7" s="7"/>
      <c r="U7" s="7">
        <v>2.6</v>
      </c>
      <c r="V7" s="7">
        <f>U7-H7</f>
        <v>-0.7999999999999998</v>
      </c>
    </row>
    <row r="8" spans="1:22" ht="45">
      <c r="A8" s="6" t="s">
        <v>1537</v>
      </c>
      <c r="B8" s="6" t="s">
        <v>1516</v>
      </c>
      <c r="C8" s="16" t="s">
        <v>1545</v>
      </c>
      <c r="D8" s="5" t="s">
        <v>1546</v>
      </c>
      <c r="E8" s="6" t="s">
        <v>1547</v>
      </c>
      <c r="F8" s="7">
        <v>8720</v>
      </c>
      <c r="G8" s="7">
        <v>10929</v>
      </c>
      <c r="H8" s="7">
        <v>12259.5</v>
      </c>
      <c r="I8" s="7">
        <v>14233.6</v>
      </c>
      <c r="J8" s="7">
        <v>13156</v>
      </c>
      <c r="K8" s="7">
        <v>15870</v>
      </c>
      <c r="L8" s="7">
        <v>17450</v>
      </c>
      <c r="M8" s="7">
        <v>19200</v>
      </c>
      <c r="N8" s="7">
        <v>21120</v>
      </c>
      <c r="O8" s="7">
        <v>23180</v>
      </c>
      <c r="P8" s="7">
        <f>100*O8/H8</f>
        <v>189.07785798768302</v>
      </c>
      <c r="Q8" s="7">
        <v>25350</v>
      </c>
      <c r="R8" s="7">
        <v>27660</v>
      </c>
      <c r="S8" s="7">
        <v>30100</v>
      </c>
      <c r="T8" s="7">
        <v>32650</v>
      </c>
      <c r="U8" s="7">
        <v>35350</v>
      </c>
      <c r="V8" s="7">
        <f>100*U8/H8</f>
        <v>288.34781190097476</v>
      </c>
    </row>
    <row r="9" spans="1:22" ht="67.5">
      <c r="A9" s="6" t="s">
        <v>1537</v>
      </c>
      <c r="B9" s="6" t="s">
        <v>1516</v>
      </c>
      <c r="C9" s="16" t="s">
        <v>1548</v>
      </c>
      <c r="D9" s="5" t="s">
        <v>1549</v>
      </c>
      <c r="E9" s="6" t="s">
        <v>1267</v>
      </c>
      <c r="F9" s="7">
        <v>124.4</v>
      </c>
      <c r="G9" s="7">
        <v>111.9</v>
      </c>
      <c r="H9" s="7">
        <v>101.5</v>
      </c>
      <c r="I9" s="7">
        <v>109</v>
      </c>
      <c r="J9" s="7"/>
      <c r="K9" s="7">
        <v>104.2</v>
      </c>
      <c r="L9" s="7">
        <v>103.8</v>
      </c>
      <c r="M9" s="7">
        <v>104.2</v>
      </c>
      <c r="N9" s="7">
        <v>104.6</v>
      </c>
      <c r="O9" s="7">
        <v>104.3</v>
      </c>
      <c r="P9" s="7">
        <f>O9*N9*M9*L9*K9*I9/10000000000</f>
        <v>134.02174934117724</v>
      </c>
      <c r="Q9" s="7">
        <v>104</v>
      </c>
      <c r="R9" s="7">
        <v>103.7</v>
      </c>
      <c r="S9" s="7">
        <v>103.4</v>
      </c>
      <c r="T9" s="7">
        <v>103.1</v>
      </c>
      <c r="U9" s="7">
        <v>102.9</v>
      </c>
      <c r="V9" s="7">
        <f>U9*T9*S9*R9*Q9*P9/10000000000</f>
        <v>158.55573560018195</v>
      </c>
    </row>
    <row r="10" spans="1:22" ht="56.25">
      <c r="A10" s="6" t="s">
        <v>1537</v>
      </c>
      <c r="B10" s="6" t="s">
        <v>1516</v>
      </c>
      <c r="C10" s="16" t="s">
        <v>1550</v>
      </c>
      <c r="D10" s="5" t="s">
        <v>1551</v>
      </c>
      <c r="E10" s="6" t="s">
        <v>1547</v>
      </c>
      <c r="F10" s="7">
        <v>5091</v>
      </c>
      <c r="G10" s="7">
        <v>6662</v>
      </c>
      <c r="H10" s="7">
        <v>6417</v>
      </c>
      <c r="I10" s="7">
        <v>7210</v>
      </c>
      <c r="J10" s="7">
        <v>6925</v>
      </c>
      <c r="K10" s="7">
        <v>8060</v>
      </c>
      <c r="L10" s="7">
        <v>8850</v>
      </c>
      <c r="M10" s="7">
        <v>9790</v>
      </c>
      <c r="N10" s="7">
        <v>10790</v>
      </c>
      <c r="O10" s="7">
        <v>11770</v>
      </c>
      <c r="P10" s="7">
        <f>100*O10/H10</f>
        <v>183.41904316658875</v>
      </c>
      <c r="Q10" s="7">
        <v>12790</v>
      </c>
      <c r="R10" s="7">
        <v>13860</v>
      </c>
      <c r="S10" s="7">
        <v>14990</v>
      </c>
      <c r="T10" s="7">
        <v>16160</v>
      </c>
      <c r="U10" s="7">
        <v>17370</v>
      </c>
      <c r="V10" s="7">
        <f>100*U10/H10</f>
        <v>270.68723702664795</v>
      </c>
    </row>
    <row r="11" spans="1:22" ht="67.5">
      <c r="A11" s="6" t="s">
        <v>1537</v>
      </c>
      <c r="B11" s="6" t="s">
        <v>1516</v>
      </c>
      <c r="C11" s="16" t="s">
        <v>1552</v>
      </c>
      <c r="D11" s="5" t="s">
        <v>1553</v>
      </c>
      <c r="E11" s="6" t="s">
        <v>1267</v>
      </c>
      <c r="F11" s="7">
        <v>123.8</v>
      </c>
      <c r="G11" s="7">
        <v>116</v>
      </c>
      <c r="H11" s="7">
        <v>87.1</v>
      </c>
      <c r="I11" s="7">
        <v>105.5</v>
      </c>
      <c r="J11" s="7">
        <v>101.4</v>
      </c>
      <c r="K11" s="7">
        <v>104.5</v>
      </c>
      <c r="L11" s="7">
        <v>103.7</v>
      </c>
      <c r="M11" s="7">
        <v>104.8</v>
      </c>
      <c r="N11" s="7">
        <v>104.8</v>
      </c>
      <c r="O11" s="7">
        <v>103.7</v>
      </c>
      <c r="P11" s="7">
        <f>O11*N11*M11*L11*K11*I11/10000000000</f>
        <v>130.21134597271853</v>
      </c>
      <c r="Q11" s="7">
        <v>103.3</v>
      </c>
      <c r="R11" s="7">
        <v>103</v>
      </c>
      <c r="S11" s="7">
        <v>102.8</v>
      </c>
      <c r="T11" s="7">
        <v>102.5</v>
      </c>
      <c r="U11" s="7">
        <v>102.2</v>
      </c>
      <c r="V11" s="7">
        <f>U11*T11*S11*R11*Q11*P11/10000000000</f>
        <v>149.19499362422707</v>
      </c>
    </row>
    <row r="12" spans="1:22" ht="101.25">
      <c r="A12" s="6"/>
      <c r="B12" s="6"/>
      <c r="C12" s="16"/>
      <c r="D12" s="5" t="s">
        <v>1554</v>
      </c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01.25">
      <c r="A13" s="6" t="s">
        <v>1537</v>
      </c>
      <c r="B13" s="6" t="s">
        <v>1516</v>
      </c>
      <c r="C13" s="16" t="s">
        <v>1555</v>
      </c>
      <c r="D13" s="5" t="s">
        <v>1556</v>
      </c>
      <c r="E13" s="6" t="s">
        <v>1557</v>
      </c>
      <c r="F13" s="7">
        <v>826525</v>
      </c>
      <c r="G13" s="7">
        <v>1105886</v>
      </c>
      <c r="H13" s="7">
        <v>1104579</v>
      </c>
      <c r="I13" s="7">
        <v>1145691</v>
      </c>
      <c r="J13" s="7">
        <v>1135577</v>
      </c>
      <c r="K13" s="7">
        <v>1234216</v>
      </c>
      <c r="L13" s="7">
        <v>1320419</v>
      </c>
      <c r="M13" s="7">
        <v>1388465</v>
      </c>
      <c r="N13" s="7">
        <v>1462460</v>
      </c>
      <c r="O13" s="7">
        <v>1541874</v>
      </c>
      <c r="P13" s="7">
        <f>100*O13/H13</f>
        <v>139.58929148571536</v>
      </c>
      <c r="Q13" s="7"/>
      <c r="R13" s="7"/>
      <c r="S13" s="7"/>
      <c r="T13" s="7"/>
      <c r="U13" s="7">
        <v>2008510</v>
      </c>
      <c r="V13" s="7">
        <f>100*U13/H13</f>
        <v>181.8348891297046</v>
      </c>
    </row>
    <row r="14" spans="1:22" ht="33.75">
      <c r="A14" s="6" t="s">
        <v>1537</v>
      </c>
      <c r="B14" s="6" t="s">
        <v>1516</v>
      </c>
      <c r="C14" s="16" t="s">
        <v>1558</v>
      </c>
      <c r="D14" s="5" t="s">
        <v>1559</v>
      </c>
      <c r="E14" s="6" t="s">
        <v>1267</v>
      </c>
      <c r="F14" s="7">
        <v>116.1</v>
      </c>
      <c r="G14" s="7">
        <v>100.1</v>
      </c>
      <c r="H14" s="7">
        <v>100.9</v>
      </c>
      <c r="I14" s="7">
        <v>99.8</v>
      </c>
      <c r="J14" s="7">
        <v>98.4</v>
      </c>
      <c r="K14" s="7">
        <v>105.4</v>
      </c>
      <c r="L14" s="7">
        <v>101</v>
      </c>
      <c r="M14" s="7">
        <v>100.1</v>
      </c>
      <c r="N14" s="7">
        <v>100.3</v>
      </c>
      <c r="O14" s="7">
        <v>100.4</v>
      </c>
      <c r="P14" s="7">
        <f>O14*N14*M14*L14*K14*I14/10000000000</f>
        <v>107.09304059164111</v>
      </c>
      <c r="Q14" s="7">
        <v>100.4</v>
      </c>
      <c r="R14" s="7">
        <v>100.4</v>
      </c>
      <c r="S14" s="7">
        <v>100.4</v>
      </c>
      <c r="T14" s="7">
        <v>100.4</v>
      </c>
      <c r="U14" s="7">
        <v>100.4</v>
      </c>
      <c r="V14" s="7">
        <f>U14*T14*S14*R14*Q14*P14/10000000000</f>
        <v>109.25210496670337</v>
      </c>
    </row>
    <row r="15" spans="1:22" ht="146.25">
      <c r="A15" s="6" t="s">
        <v>1537</v>
      </c>
      <c r="B15" s="6" t="s">
        <v>1516</v>
      </c>
      <c r="C15" s="16" t="s">
        <v>1560</v>
      </c>
      <c r="D15" s="5" t="s">
        <v>1561</v>
      </c>
      <c r="E15" s="6" t="s">
        <v>1557</v>
      </c>
      <c r="F15" s="7">
        <v>512674</v>
      </c>
      <c r="G15" s="7">
        <v>387910</v>
      </c>
      <c r="H15" s="7">
        <v>379549</v>
      </c>
      <c r="I15" s="7">
        <v>330246</v>
      </c>
      <c r="J15" s="7">
        <v>323488</v>
      </c>
      <c r="K15" s="7">
        <v>346063</v>
      </c>
      <c r="L15" s="7">
        <v>362694</v>
      </c>
      <c r="M15" s="7">
        <v>381439</v>
      </c>
      <c r="N15" s="7">
        <v>405274</v>
      </c>
      <c r="O15" s="7">
        <v>430692</v>
      </c>
      <c r="P15" s="7">
        <f>100*O15/H15</f>
        <v>113.47467652397978</v>
      </c>
      <c r="Q15" s="7"/>
      <c r="R15" s="7"/>
      <c r="S15" s="7"/>
      <c r="T15" s="7"/>
      <c r="U15" s="7">
        <v>454907</v>
      </c>
      <c r="V15" s="7">
        <f>100*U15/H15</f>
        <v>119.8546169269317</v>
      </c>
    </row>
    <row r="16" spans="1:22" ht="78.75">
      <c r="A16" s="6" t="s">
        <v>1537</v>
      </c>
      <c r="B16" s="6" t="s">
        <v>1516</v>
      </c>
      <c r="C16" s="16" t="s">
        <v>1562</v>
      </c>
      <c r="D16" s="5" t="s">
        <v>1563</v>
      </c>
      <c r="E16" s="6" t="s">
        <v>1267</v>
      </c>
      <c r="F16" s="7">
        <v>101.9</v>
      </c>
      <c r="G16" s="7">
        <v>99.6</v>
      </c>
      <c r="H16" s="7">
        <v>104.7</v>
      </c>
      <c r="I16" s="7">
        <v>83.3</v>
      </c>
      <c r="J16" s="7">
        <v>89.1</v>
      </c>
      <c r="K16" s="7">
        <v>115.9</v>
      </c>
      <c r="L16" s="7">
        <v>101.6</v>
      </c>
      <c r="M16" s="7">
        <v>100.2</v>
      </c>
      <c r="N16" s="7">
        <v>101.1</v>
      </c>
      <c r="O16" s="7">
        <v>101.1</v>
      </c>
      <c r="P16" s="7">
        <f>O16*N16*M16*L16*K16*I16/10000000000</f>
        <v>100.45976965594647</v>
      </c>
      <c r="Q16" s="7">
        <v>101.1</v>
      </c>
      <c r="R16" s="7">
        <v>101.1</v>
      </c>
      <c r="S16" s="7">
        <v>101.1</v>
      </c>
      <c r="T16" s="7">
        <v>101.1</v>
      </c>
      <c r="U16" s="7">
        <v>101.1</v>
      </c>
      <c r="V16" s="7">
        <f>U16*T16*S16*R16*Q16*P16/10000000000</f>
        <v>106.1079577981779</v>
      </c>
    </row>
    <row r="17" spans="1:22" ht="146.25">
      <c r="A17" s="6" t="s">
        <v>1537</v>
      </c>
      <c r="B17" s="6" t="s">
        <v>1516</v>
      </c>
      <c r="C17" s="16" t="s">
        <v>1564</v>
      </c>
      <c r="D17" s="5" t="s">
        <v>1565</v>
      </c>
      <c r="E17" s="6" t="s">
        <v>1557</v>
      </c>
      <c r="F17" s="7">
        <v>313851</v>
      </c>
      <c r="G17" s="7">
        <v>717976</v>
      </c>
      <c r="H17" s="7">
        <v>725030</v>
      </c>
      <c r="I17" s="7">
        <v>815445</v>
      </c>
      <c r="J17" s="7">
        <v>812088</v>
      </c>
      <c r="K17" s="7">
        <v>888153</v>
      </c>
      <c r="L17" s="7">
        <v>957725</v>
      </c>
      <c r="M17" s="7">
        <v>1007026</v>
      </c>
      <c r="N17" s="7">
        <v>1057186</v>
      </c>
      <c r="O17" s="7">
        <v>1111182</v>
      </c>
      <c r="P17" s="7">
        <f>100*O17/H17</f>
        <v>153.26014095968443</v>
      </c>
      <c r="Q17" s="7"/>
      <c r="R17" s="7"/>
      <c r="S17" s="7"/>
      <c r="T17" s="7"/>
      <c r="U17" s="7">
        <v>1553603</v>
      </c>
      <c r="V17" s="7">
        <f>100*U17/H17</f>
        <v>214.2812021571521</v>
      </c>
    </row>
    <row r="18" spans="1:22" ht="78.75">
      <c r="A18" s="6" t="s">
        <v>1537</v>
      </c>
      <c r="B18" s="6" t="s">
        <v>1516</v>
      </c>
      <c r="C18" s="16" t="s">
        <v>1566</v>
      </c>
      <c r="D18" s="5" t="s">
        <v>1567</v>
      </c>
      <c r="E18" s="6" t="s">
        <v>1267</v>
      </c>
      <c r="F18" s="7">
        <v>101.9</v>
      </c>
      <c r="G18" s="7">
        <v>100</v>
      </c>
      <c r="H18" s="7">
        <v>98.8</v>
      </c>
      <c r="I18" s="7">
        <v>108.5</v>
      </c>
      <c r="J18" s="7">
        <v>103.5</v>
      </c>
      <c r="K18" s="7">
        <v>100.4</v>
      </c>
      <c r="L18" s="7">
        <v>105.9</v>
      </c>
      <c r="M18" s="7">
        <v>100.1</v>
      </c>
      <c r="N18" s="7">
        <v>100.2</v>
      </c>
      <c r="O18" s="7">
        <v>100</v>
      </c>
      <c r="P18" s="7">
        <f>O18*N18*M18*L18*K18*I18/10000000000</f>
        <v>115.70742004021201</v>
      </c>
      <c r="Q18" s="7">
        <v>100</v>
      </c>
      <c r="R18" s="7">
        <v>100</v>
      </c>
      <c r="S18" s="7">
        <v>100</v>
      </c>
      <c r="T18" s="7">
        <v>100</v>
      </c>
      <c r="U18" s="7">
        <v>100</v>
      </c>
      <c r="V18" s="7">
        <f>U18*T18*S18*R18*Q18*P18/10000000000</f>
        <v>115.70742004021201</v>
      </c>
    </row>
    <row r="19" spans="1:22" ht="78.75">
      <c r="A19" s="6"/>
      <c r="B19" s="6"/>
      <c r="C19" s="16"/>
      <c r="D19" s="5" t="s">
        <v>1568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91.25">
      <c r="A20" s="6" t="s">
        <v>1537</v>
      </c>
      <c r="B20" s="6" t="s">
        <v>1516</v>
      </c>
      <c r="C20" s="16" t="s">
        <v>1569</v>
      </c>
      <c r="D20" s="5" t="s">
        <v>1570</v>
      </c>
      <c r="E20" s="6" t="s">
        <v>1557</v>
      </c>
      <c r="F20" s="7">
        <v>38101</v>
      </c>
      <c r="G20" s="7">
        <v>39405</v>
      </c>
      <c r="H20" s="7">
        <v>26438</v>
      </c>
      <c r="I20" s="7">
        <v>24896</v>
      </c>
      <c r="J20" s="7">
        <v>44013</v>
      </c>
      <c r="K20" s="7">
        <v>46785</v>
      </c>
      <c r="L20" s="7">
        <v>49639</v>
      </c>
      <c r="M20" s="7">
        <v>52469</v>
      </c>
      <c r="N20" s="7">
        <v>55108</v>
      </c>
      <c r="O20" s="7">
        <v>57937</v>
      </c>
      <c r="P20" s="7">
        <f>100*O20/H20</f>
        <v>219.14290037067857</v>
      </c>
      <c r="Q20" s="7"/>
      <c r="R20" s="7"/>
      <c r="S20" s="7"/>
      <c r="T20" s="7"/>
      <c r="U20" s="7">
        <v>74297</v>
      </c>
      <c r="V20" s="7">
        <f>100*U20/H20</f>
        <v>281.02352674181105</v>
      </c>
    </row>
    <row r="21" spans="1:22" ht="236.25">
      <c r="A21" s="6" t="s">
        <v>1537</v>
      </c>
      <c r="B21" s="6" t="s">
        <v>1516</v>
      </c>
      <c r="C21" s="16" t="s">
        <v>1571</v>
      </c>
      <c r="D21" s="5" t="s">
        <v>1572</v>
      </c>
      <c r="E21" s="6" t="s">
        <v>1267</v>
      </c>
      <c r="F21" s="7">
        <v>56.9</v>
      </c>
      <c r="G21" s="7">
        <v>103.4</v>
      </c>
      <c r="H21" s="7">
        <v>67.09</v>
      </c>
      <c r="I21" s="7">
        <v>94.2</v>
      </c>
      <c r="J21" s="7">
        <v>106.3</v>
      </c>
      <c r="K21" s="7">
        <v>106.3</v>
      </c>
      <c r="L21" s="7">
        <v>106.1</v>
      </c>
      <c r="M21" s="7">
        <v>105.7</v>
      </c>
      <c r="N21" s="7">
        <v>105.05</v>
      </c>
      <c r="O21" s="7">
        <v>105.1</v>
      </c>
      <c r="P21" s="7">
        <f>O21*N21*M21*L21*K21*I21/10000000000</f>
        <v>123.98618903597252</v>
      </c>
      <c r="Q21" s="7">
        <v>105.9</v>
      </c>
      <c r="R21" s="7">
        <v>105.9</v>
      </c>
      <c r="S21" s="7">
        <v>105.9</v>
      </c>
      <c r="T21" s="7">
        <v>105.9</v>
      </c>
      <c r="U21" s="7">
        <v>105.9</v>
      </c>
      <c r="V21" s="7">
        <f>U21*T21*S21*R21*Q21*P21/10000000000</f>
        <v>165.14031620490394</v>
      </c>
    </row>
    <row r="22" spans="1:22" ht="33.75">
      <c r="A22" s="6" t="s">
        <v>1537</v>
      </c>
      <c r="B22" s="6" t="s">
        <v>1516</v>
      </c>
      <c r="C22" s="16" t="s">
        <v>1573</v>
      </c>
      <c r="D22" s="5" t="s">
        <v>1559</v>
      </c>
      <c r="E22" s="6" t="s">
        <v>1267</v>
      </c>
      <c r="F22" s="7">
        <v>53.5</v>
      </c>
      <c r="G22" s="7">
        <v>94.6</v>
      </c>
      <c r="H22" s="7">
        <v>100</v>
      </c>
      <c r="I22" s="7">
        <v>102.6</v>
      </c>
      <c r="J22" s="7">
        <v>100.2</v>
      </c>
      <c r="K22" s="7">
        <v>100.4</v>
      </c>
      <c r="L22" s="7">
        <v>100.5</v>
      </c>
      <c r="M22" s="7">
        <v>100.6</v>
      </c>
      <c r="N22" s="7">
        <v>100.7</v>
      </c>
      <c r="O22" s="7">
        <v>100.8</v>
      </c>
      <c r="P22" s="7">
        <f>O22*N22*M22*L22*K22*I22/10000000000</f>
        <v>105.71463599254388</v>
      </c>
      <c r="Q22" s="7">
        <v>101</v>
      </c>
      <c r="R22" s="7">
        <v>101.2</v>
      </c>
      <c r="S22" s="7">
        <v>101.3</v>
      </c>
      <c r="T22" s="7">
        <v>101.5</v>
      </c>
      <c r="U22" s="7">
        <v>101.7</v>
      </c>
      <c r="V22" s="7">
        <f>U22*T22*S22*R22*Q22*P22/10000000000</f>
        <v>112.98829249722041</v>
      </c>
    </row>
    <row r="23" spans="1:22" ht="191.25">
      <c r="A23" s="6"/>
      <c r="B23" s="6"/>
      <c r="C23" s="16"/>
      <c r="D23" s="5" t="s">
        <v>1574</v>
      </c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91.25">
      <c r="A24" s="6" t="s">
        <v>1537</v>
      </c>
      <c r="B24" s="6" t="s">
        <v>1516</v>
      </c>
      <c r="C24" s="16" t="s">
        <v>1575</v>
      </c>
      <c r="D24" s="5" t="s">
        <v>1570</v>
      </c>
      <c r="E24" s="6" t="s">
        <v>1557</v>
      </c>
      <c r="F24" s="7">
        <v>319508</v>
      </c>
      <c r="G24" s="7">
        <v>391790</v>
      </c>
      <c r="H24" s="7">
        <v>456166</v>
      </c>
      <c r="I24" s="7">
        <v>619684</v>
      </c>
      <c r="J24" s="7">
        <v>602903</v>
      </c>
      <c r="K24" s="7">
        <v>685985</v>
      </c>
      <c r="L24" s="7">
        <v>804766</v>
      </c>
      <c r="M24" s="7">
        <v>934968</v>
      </c>
      <c r="N24" s="7">
        <v>1118085</v>
      </c>
      <c r="O24" s="7">
        <v>1321365</v>
      </c>
      <c r="P24" s="7">
        <f>100*O24/H24</f>
        <v>289.6675771539308</v>
      </c>
      <c r="Q24" s="7"/>
      <c r="R24" s="7"/>
      <c r="S24" s="7"/>
      <c r="T24" s="7"/>
      <c r="U24" s="7">
        <v>3005633</v>
      </c>
      <c r="V24" s="7">
        <f>100*U24/H24</f>
        <v>658.8901847134596</v>
      </c>
    </row>
    <row r="25" spans="1:22" ht="236.25">
      <c r="A25" s="6" t="s">
        <v>1537</v>
      </c>
      <c r="B25" s="6" t="s">
        <v>1516</v>
      </c>
      <c r="C25" s="16" t="s">
        <v>1576</v>
      </c>
      <c r="D25" s="5" t="s">
        <v>1572</v>
      </c>
      <c r="E25" s="6" t="s">
        <v>1267</v>
      </c>
      <c r="F25" s="7">
        <v>173.5</v>
      </c>
      <c r="G25" s="7">
        <v>122.6</v>
      </c>
      <c r="H25" s="7">
        <v>113.3</v>
      </c>
      <c r="I25" s="7">
        <v>135.8</v>
      </c>
      <c r="J25" s="7">
        <v>136</v>
      </c>
      <c r="K25" s="7">
        <v>113.24</v>
      </c>
      <c r="L25" s="7">
        <v>117.32</v>
      </c>
      <c r="M25" s="7">
        <v>116.18</v>
      </c>
      <c r="N25" s="7">
        <v>119.59</v>
      </c>
      <c r="O25" s="7">
        <v>118.18</v>
      </c>
      <c r="P25" s="7">
        <f>O25*N25*M25*L25*K25*I25/10000000000</f>
        <v>296.23877872182317</v>
      </c>
      <c r="Q25" s="7">
        <v>112.4</v>
      </c>
      <c r="R25" s="7">
        <v>113.1</v>
      </c>
      <c r="S25" s="7">
        <v>113.7</v>
      </c>
      <c r="T25" s="7">
        <v>111</v>
      </c>
      <c r="U25" s="7">
        <v>110.8</v>
      </c>
      <c r="V25" s="7">
        <f>100*U24/H24</f>
        <v>658.8901847134596</v>
      </c>
    </row>
    <row r="26" spans="1:22" ht="33.75">
      <c r="A26" s="6" t="s">
        <v>1537</v>
      </c>
      <c r="B26" s="6" t="s">
        <v>1516</v>
      </c>
      <c r="C26" s="16" t="s">
        <v>1577</v>
      </c>
      <c r="D26" s="5" t="s">
        <v>1578</v>
      </c>
      <c r="E26" s="6" t="s">
        <v>1267</v>
      </c>
      <c r="F26" s="7">
        <v>164.6</v>
      </c>
      <c r="G26" s="7">
        <v>119</v>
      </c>
      <c r="H26" s="7">
        <v>100.6</v>
      </c>
      <c r="I26" s="7">
        <v>122.7</v>
      </c>
      <c r="J26" s="7">
        <v>109.9</v>
      </c>
      <c r="K26" s="7">
        <v>102.11</v>
      </c>
      <c r="L26" s="7">
        <v>109.64</v>
      </c>
      <c r="M26" s="7">
        <v>108.58</v>
      </c>
      <c r="N26" s="7">
        <v>112.18</v>
      </c>
      <c r="O26" s="7">
        <v>110.86</v>
      </c>
      <c r="P26" s="7">
        <f>O26*N26*M26*L26*K26*I26/10000000000</f>
        <v>185.49064570832397</v>
      </c>
      <c r="Q26" s="7">
        <v>107.4</v>
      </c>
      <c r="R26" s="7">
        <v>109.1</v>
      </c>
      <c r="S26" s="7">
        <v>109.9</v>
      </c>
      <c r="T26" s="7">
        <v>108.4</v>
      </c>
      <c r="U26" s="7">
        <v>108.1</v>
      </c>
      <c r="V26" s="7">
        <f>U26*T26*S26*R26*Q26*P26/10000000000</f>
        <v>279.9005253279541</v>
      </c>
    </row>
    <row r="27" spans="1:22" ht="56.25">
      <c r="A27" s="6"/>
      <c r="B27" s="6"/>
      <c r="C27" s="16"/>
      <c r="D27" s="5" t="s">
        <v>1579</v>
      </c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91.25">
      <c r="A28" s="6" t="s">
        <v>1537</v>
      </c>
      <c r="B28" s="6" t="s">
        <v>1516</v>
      </c>
      <c r="C28" s="16" t="s">
        <v>1580</v>
      </c>
      <c r="D28" s="5" t="s">
        <v>1570</v>
      </c>
      <c r="E28" s="6" t="s">
        <v>1557</v>
      </c>
      <c r="F28" s="7">
        <v>306999</v>
      </c>
      <c r="G28" s="7">
        <v>376596</v>
      </c>
      <c r="H28" s="7">
        <v>437627</v>
      </c>
      <c r="I28" s="7">
        <v>599760</v>
      </c>
      <c r="J28" s="7">
        <v>582036</v>
      </c>
      <c r="K28" s="7">
        <v>661237</v>
      </c>
      <c r="L28" s="7">
        <v>778276</v>
      </c>
      <c r="M28" s="7">
        <v>905056</v>
      </c>
      <c r="N28" s="7">
        <v>1085388</v>
      </c>
      <c r="O28" s="7">
        <v>1285569</v>
      </c>
      <c r="P28" s="7">
        <f>100*O28/H28</f>
        <v>293.7590687960295</v>
      </c>
      <c r="Q28" s="7"/>
      <c r="R28" s="7"/>
      <c r="S28" s="7"/>
      <c r="T28" s="7"/>
      <c r="U28" s="7">
        <v>2949258</v>
      </c>
      <c r="V28" s="7">
        <f>100*U28/H28</f>
        <v>673.9204847964133</v>
      </c>
    </row>
    <row r="29" spans="1:22" ht="236.25">
      <c r="A29" s="6" t="s">
        <v>1537</v>
      </c>
      <c r="B29" s="6" t="s">
        <v>1516</v>
      </c>
      <c r="C29" s="16" t="s">
        <v>1581</v>
      </c>
      <c r="D29" s="5" t="s">
        <v>1572</v>
      </c>
      <c r="E29" s="6" t="s">
        <v>1267</v>
      </c>
      <c r="F29" s="7">
        <v>190.7</v>
      </c>
      <c r="G29" s="7">
        <v>122.7</v>
      </c>
      <c r="H29" s="7">
        <v>116.2</v>
      </c>
      <c r="I29" s="7">
        <v>137</v>
      </c>
      <c r="J29" s="7">
        <v>137.5</v>
      </c>
      <c r="K29" s="7">
        <v>113.05</v>
      </c>
      <c r="L29" s="7">
        <v>117.7</v>
      </c>
      <c r="M29" s="7">
        <v>116.29</v>
      </c>
      <c r="N29" s="7">
        <v>119.93</v>
      </c>
      <c r="O29" s="7">
        <v>118.44</v>
      </c>
      <c r="P29" s="7">
        <f>O29*N29*M29*L29*K29*I29/10000000000</f>
        <v>301.1176411143044</v>
      </c>
      <c r="Q29" s="7">
        <v>117.7</v>
      </c>
      <c r="R29" s="7">
        <v>119.96</v>
      </c>
      <c r="S29" s="7">
        <v>120.32</v>
      </c>
      <c r="T29" s="7">
        <v>116.09</v>
      </c>
      <c r="U29" s="7">
        <v>115.21</v>
      </c>
      <c r="V29" s="7">
        <f>100*U28/H28</f>
        <v>673.9204847964133</v>
      </c>
    </row>
    <row r="30" spans="1:22" ht="33.75">
      <c r="A30" s="6" t="s">
        <v>1537</v>
      </c>
      <c r="B30" s="6" t="s">
        <v>1516</v>
      </c>
      <c r="C30" s="16" t="s">
        <v>1582</v>
      </c>
      <c r="D30" s="5" t="s">
        <v>1578</v>
      </c>
      <c r="E30" s="6" t="s">
        <v>1267</v>
      </c>
      <c r="F30" s="7">
        <v>185.5</v>
      </c>
      <c r="G30" s="7">
        <v>117.6</v>
      </c>
      <c r="H30" s="7">
        <v>89.5</v>
      </c>
      <c r="I30" s="7">
        <v>124.9</v>
      </c>
      <c r="J30" s="7">
        <v>126.9</v>
      </c>
      <c r="K30" s="7">
        <v>101.94</v>
      </c>
      <c r="L30" s="7">
        <v>110</v>
      </c>
      <c r="M30" s="7">
        <v>109.09</v>
      </c>
      <c r="N30" s="7">
        <v>112.5</v>
      </c>
      <c r="O30" s="7">
        <v>111.11</v>
      </c>
      <c r="P30" s="7">
        <f>O30*N30*M30*L30*K30*I30/10000000000</f>
        <v>190.98108863176535</v>
      </c>
      <c r="Q30" s="7">
        <v>110</v>
      </c>
      <c r="R30" s="7">
        <v>112.12</v>
      </c>
      <c r="S30" s="7">
        <v>113.51</v>
      </c>
      <c r="T30" s="7">
        <v>109.52</v>
      </c>
      <c r="U30" s="7">
        <v>108.69</v>
      </c>
      <c r="V30" s="7">
        <f>U30*T30*S30*R30*Q30*P30/10000000000</f>
        <v>318.26089986057315</v>
      </c>
    </row>
    <row r="31" spans="1:22" ht="90">
      <c r="A31" s="6"/>
      <c r="B31" s="6"/>
      <c r="C31" s="16"/>
      <c r="D31" s="5" t="s">
        <v>1583</v>
      </c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91.25">
      <c r="A32" s="6" t="s">
        <v>1537</v>
      </c>
      <c r="B32" s="6" t="s">
        <v>1516</v>
      </c>
      <c r="C32" s="16" t="s">
        <v>1584</v>
      </c>
      <c r="D32" s="5" t="s">
        <v>1570</v>
      </c>
      <c r="E32" s="6" t="s">
        <v>1557</v>
      </c>
      <c r="F32" s="7">
        <v>306999</v>
      </c>
      <c r="G32" s="7">
        <v>376596</v>
      </c>
      <c r="H32" s="7">
        <v>437627</v>
      </c>
      <c r="I32" s="7">
        <v>599760</v>
      </c>
      <c r="J32" s="7">
        <v>582036</v>
      </c>
      <c r="K32" s="7">
        <v>661237</v>
      </c>
      <c r="L32" s="7">
        <v>778276</v>
      </c>
      <c r="M32" s="7">
        <v>905056</v>
      </c>
      <c r="N32" s="7">
        <v>1085388</v>
      </c>
      <c r="O32" s="7">
        <v>1285569</v>
      </c>
      <c r="P32" s="7">
        <f>100*O32/H32</f>
        <v>293.7590687960295</v>
      </c>
      <c r="Q32" s="7"/>
      <c r="R32" s="7"/>
      <c r="S32" s="7"/>
      <c r="T32" s="7"/>
      <c r="U32" s="7">
        <v>2949258</v>
      </c>
      <c r="V32" s="7">
        <f>100*U32/H32</f>
        <v>673.9204847964133</v>
      </c>
    </row>
    <row r="33" spans="1:22" ht="236.25">
      <c r="A33" s="6" t="s">
        <v>1537</v>
      </c>
      <c r="B33" s="6" t="s">
        <v>1516</v>
      </c>
      <c r="C33" s="16" t="s">
        <v>1585</v>
      </c>
      <c r="D33" s="5" t="s">
        <v>1572</v>
      </c>
      <c r="E33" s="6" t="s">
        <v>1267</v>
      </c>
      <c r="F33" s="7">
        <v>190.7</v>
      </c>
      <c r="G33" s="7">
        <v>122.7</v>
      </c>
      <c r="H33" s="7">
        <v>116.2</v>
      </c>
      <c r="I33" s="7">
        <v>137</v>
      </c>
      <c r="J33" s="7">
        <v>137.5</v>
      </c>
      <c r="K33" s="7">
        <v>113.05</v>
      </c>
      <c r="L33" s="7">
        <v>117.7</v>
      </c>
      <c r="M33" s="7">
        <v>116.29</v>
      </c>
      <c r="N33" s="7">
        <v>119.93</v>
      </c>
      <c r="O33" s="7">
        <v>118.44</v>
      </c>
      <c r="P33" s="7">
        <f>O33*N33*M33*L33*K33*I33/10000000000</f>
        <v>301.1176411143044</v>
      </c>
      <c r="Q33" s="7">
        <v>117.7</v>
      </c>
      <c r="R33" s="7">
        <v>119.96</v>
      </c>
      <c r="S33" s="7">
        <v>120.32</v>
      </c>
      <c r="T33" s="7">
        <v>116.09</v>
      </c>
      <c r="U33" s="7">
        <v>115.21</v>
      </c>
      <c r="V33" s="7">
        <f>100*U32/H32</f>
        <v>673.9204847964133</v>
      </c>
    </row>
    <row r="34" spans="1:22" ht="33.75">
      <c r="A34" s="6" t="s">
        <v>1537</v>
      </c>
      <c r="B34" s="6" t="s">
        <v>1516</v>
      </c>
      <c r="C34" s="16" t="s">
        <v>1586</v>
      </c>
      <c r="D34" s="5" t="s">
        <v>1559</v>
      </c>
      <c r="E34" s="6" t="s">
        <v>1267</v>
      </c>
      <c r="F34" s="7">
        <v>185.5</v>
      </c>
      <c r="G34" s="7">
        <v>117.6</v>
      </c>
      <c r="H34" s="7">
        <v>89.5</v>
      </c>
      <c r="I34" s="7">
        <v>124.9</v>
      </c>
      <c r="J34" s="7">
        <v>126.9</v>
      </c>
      <c r="K34" s="7">
        <v>101.94</v>
      </c>
      <c r="L34" s="7">
        <v>110</v>
      </c>
      <c r="M34" s="7">
        <v>109.09</v>
      </c>
      <c r="N34" s="7">
        <v>112.5</v>
      </c>
      <c r="O34" s="7">
        <v>111.11</v>
      </c>
      <c r="P34" s="7">
        <f>O34*N34*M34*L34*K34*I34/10000000000</f>
        <v>190.98108863176535</v>
      </c>
      <c r="Q34" s="7">
        <v>110</v>
      </c>
      <c r="R34" s="7">
        <v>112.12</v>
      </c>
      <c r="S34" s="7">
        <v>113.51</v>
      </c>
      <c r="T34" s="7">
        <v>109.52</v>
      </c>
      <c r="U34" s="7">
        <v>108.69</v>
      </c>
      <c r="V34" s="7">
        <f>U34*T34*S34*R34*Q34*P34/10000000000</f>
        <v>318.26089986057315</v>
      </c>
    </row>
    <row r="35" spans="1:22" ht="90">
      <c r="A35" s="6"/>
      <c r="B35" s="6"/>
      <c r="C35" s="16"/>
      <c r="D35" s="5" t="s">
        <v>1587</v>
      </c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91.25">
      <c r="A36" s="6" t="s">
        <v>1537</v>
      </c>
      <c r="B36" s="6" t="s">
        <v>1516</v>
      </c>
      <c r="C36" s="16" t="s">
        <v>1588</v>
      </c>
      <c r="D36" s="5" t="s">
        <v>1570</v>
      </c>
      <c r="E36" s="6" t="s">
        <v>1557</v>
      </c>
      <c r="F36" s="7">
        <v>306999</v>
      </c>
      <c r="G36" s="7">
        <v>376596</v>
      </c>
      <c r="H36" s="7">
        <v>437627</v>
      </c>
      <c r="I36" s="7">
        <v>599760</v>
      </c>
      <c r="J36" s="7">
        <v>582036</v>
      </c>
      <c r="K36" s="7">
        <v>661237</v>
      </c>
      <c r="L36" s="7">
        <v>778276</v>
      </c>
      <c r="M36" s="7">
        <v>905056</v>
      </c>
      <c r="N36" s="7">
        <v>1085388</v>
      </c>
      <c r="O36" s="7">
        <v>1285569</v>
      </c>
      <c r="P36" s="7">
        <f>100*O36/H36</f>
        <v>293.7590687960295</v>
      </c>
      <c r="Q36" s="7"/>
      <c r="R36" s="7"/>
      <c r="S36" s="7"/>
      <c r="T36" s="7"/>
      <c r="U36" s="7">
        <v>2949258</v>
      </c>
      <c r="V36" s="7">
        <f>100*U36/H36</f>
        <v>673.9204847964133</v>
      </c>
    </row>
    <row r="37" spans="1:22" ht="236.25">
      <c r="A37" s="6" t="s">
        <v>1537</v>
      </c>
      <c r="B37" s="6" t="s">
        <v>1516</v>
      </c>
      <c r="C37" s="16" t="s">
        <v>1589</v>
      </c>
      <c r="D37" s="5" t="s">
        <v>1572</v>
      </c>
      <c r="E37" s="6" t="s">
        <v>1267</v>
      </c>
      <c r="F37" s="7">
        <v>190.7</v>
      </c>
      <c r="G37" s="7">
        <v>122.7</v>
      </c>
      <c r="H37" s="7">
        <v>116.2</v>
      </c>
      <c r="I37" s="7">
        <v>137</v>
      </c>
      <c r="J37" s="7">
        <v>137.5</v>
      </c>
      <c r="K37" s="7">
        <v>113.05</v>
      </c>
      <c r="L37" s="7">
        <v>117.7</v>
      </c>
      <c r="M37" s="7">
        <v>116.29</v>
      </c>
      <c r="N37" s="7">
        <v>119.93</v>
      </c>
      <c r="O37" s="7">
        <v>118.44</v>
      </c>
      <c r="P37" s="7">
        <f>O37*N37*M37*L37*K37*I37/10000000000</f>
        <v>301.1176411143044</v>
      </c>
      <c r="Q37" s="7">
        <v>117.7</v>
      </c>
      <c r="R37" s="7">
        <v>119.96</v>
      </c>
      <c r="S37" s="7">
        <v>120.32</v>
      </c>
      <c r="T37" s="7">
        <v>116.09</v>
      </c>
      <c r="U37" s="7">
        <v>115.21</v>
      </c>
      <c r="V37" s="7">
        <f>100*U36/H36</f>
        <v>673.9204847964133</v>
      </c>
    </row>
    <row r="38" spans="1:22" ht="67.5">
      <c r="A38" s="6"/>
      <c r="B38" s="6"/>
      <c r="C38" s="16"/>
      <c r="D38" s="5" t="s">
        <v>1590</v>
      </c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91.25">
      <c r="A39" s="6" t="s">
        <v>1537</v>
      </c>
      <c r="B39" s="6" t="s">
        <v>1516</v>
      </c>
      <c r="C39" s="16" t="s">
        <v>1591</v>
      </c>
      <c r="D39" s="5" t="s">
        <v>1570</v>
      </c>
      <c r="E39" s="6" t="s">
        <v>1557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 t="e">
        <f>100*O39/H39</f>
        <v>#DIV/0!</v>
      </c>
      <c r="Q39" s="7"/>
      <c r="R39" s="7"/>
      <c r="S39" s="7"/>
      <c r="T39" s="7"/>
      <c r="U39" s="7"/>
      <c r="V39" s="7" t="e">
        <f>100*U39/H39</f>
        <v>#DIV/0!</v>
      </c>
    </row>
    <row r="40" spans="1:22" ht="236.25">
      <c r="A40" s="6" t="s">
        <v>1537</v>
      </c>
      <c r="B40" s="6" t="s">
        <v>1516</v>
      </c>
      <c r="C40" s="16" t="s">
        <v>1592</v>
      </c>
      <c r="D40" s="5" t="s">
        <v>1572</v>
      </c>
      <c r="E40" s="6" t="s">
        <v>1267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f>O40*N40*M40*L40*K40*I40/10000000000</f>
        <v>0</v>
      </c>
      <c r="Q40" s="7"/>
      <c r="R40" s="7"/>
      <c r="S40" s="7"/>
      <c r="T40" s="7"/>
      <c r="U40" s="7"/>
      <c r="V40" s="7">
        <f>U40*T40*S40*R40*Q40*P40/10000000000</f>
        <v>0</v>
      </c>
    </row>
    <row r="41" spans="1:22" ht="90">
      <c r="A41" s="6"/>
      <c r="B41" s="6"/>
      <c r="C41" s="16"/>
      <c r="D41" s="5" t="s">
        <v>1593</v>
      </c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91.25">
      <c r="A42" s="6" t="s">
        <v>1537</v>
      </c>
      <c r="B42" s="6" t="s">
        <v>1516</v>
      </c>
      <c r="C42" s="16" t="s">
        <v>1594</v>
      </c>
      <c r="D42" s="5" t="s">
        <v>1570</v>
      </c>
      <c r="E42" s="6" t="s">
        <v>1557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 t="e">
        <f>100*O42/H42</f>
        <v>#DIV/0!</v>
      </c>
      <c r="Q42" s="7"/>
      <c r="R42" s="7"/>
      <c r="S42" s="7"/>
      <c r="T42" s="7"/>
      <c r="U42" s="7"/>
      <c r="V42" s="7" t="e">
        <f>100*U42/H42</f>
        <v>#DIV/0!</v>
      </c>
    </row>
    <row r="43" spans="1:22" ht="236.25">
      <c r="A43" s="6" t="s">
        <v>1537</v>
      </c>
      <c r="B43" s="6" t="s">
        <v>1516</v>
      </c>
      <c r="C43" s="16" t="s">
        <v>1595</v>
      </c>
      <c r="D43" s="5" t="s">
        <v>1572</v>
      </c>
      <c r="E43" s="6" t="s">
        <v>1267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f>O43*N43*M43*L43*K43*I43/10000000000</f>
        <v>0</v>
      </c>
      <c r="Q43" s="7"/>
      <c r="R43" s="7"/>
      <c r="S43" s="7"/>
      <c r="T43" s="7"/>
      <c r="U43" s="7"/>
      <c r="V43" s="7" t="e">
        <f>100*U42/H42</f>
        <v>#DIV/0!</v>
      </c>
    </row>
    <row r="44" spans="1:22" ht="33.75">
      <c r="A44" s="6" t="s">
        <v>1537</v>
      </c>
      <c r="B44" s="6" t="s">
        <v>1516</v>
      </c>
      <c r="C44" s="16" t="s">
        <v>1596</v>
      </c>
      <c r="D44" s="5" t="s">
        <v>1559</v>
      </c>
      <c r="E44" s="6" t="s">
        <v>1267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f>O44*N44*M44*L44*K44*I44/10000000000</f>
        <v>0</v>
      </c>
      <c r="Q44" s="7"/>
      <c r="R44" s="7"/>
      <c r="S44" s="7"/>
      <c r="T44" s="7"/>
      <c r="U44" s="7"/>
      <c r="V44" s="7">
        <f>U44*T44*S44*R44*Q44*P44/10000000000</f>
        <v>0</v>
      </c>
    </row>
    <row r="45" spans="1:22" ht="56.25">
      <c r="A45" s="6"/>
      <c r="B45" s="6"/>
      <c r="C45" s="16"/>
      <c r="D45" s="5" t="s">
        <v>1597</v>
      </c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91.25">
      <c r="A46" s="6" t="s">
        <v>1537</v>
      </c>
      <c r="B46" s="6" t="s">
        <v>1516</v>
      </c>
      <c r="C46" s="16" t="s">
        <v>1598</v>
      </c>
      <c r="D46" s="5" t="s">
        <v>1570</v>
      </c>
      <c r="E46" s="6" t="s">
        <v>1557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 t="e">
        <f>100*O46/H46</f>
        <v>#DIV/0!</v>
      </c>
      <c r="Q46" s="7"/>
      <c r="R46" s="7"/>
      <c r="S46" s="7"/>
      <c r="T46" s="7"/>
      <c r="U46" s="7"/>
      <c r="V46" s="7" t="e">
        <f>100*U46/H46</f>
        <v>#DIV/0!</v>
      </c>
    </row>
    <row r="47" spans="1:22" ht="236.25">
      <c r="A47" s="6" t="s">
        <v>1537</v>
      </c>
      <c r="B47" s="6" t="s">
        <v>1516</v>
      </c>
      <c r="C47" s="16" t="s">
        <v>1599</v>
      </c>
      <c r="D47" s="5" t="s">
        <v>1572</v>
      </c>
      <c r="E47" s="6" t="s">
        <v>1267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f>O47*N47*M47*L47*K47*I47/10000000000</f>
        <v>0</v>
      </c>
      <c r="Q47" s="7"/>
      <c r="R47" s="7"/>
      <c r="S47" s="7"/>
      <c r="T47" s="7"/>
      <c r="U47" s="7"/>
      <c r="V47" s="7" t="e">
        <f>100*U46/H46</f>
        <v>#DIV/0!</v>
      </c>
    </row>
    <row r="48" spans="1:22" ht="56.25">
      <c r="A48" s="6"/>
      <c r="B48" s="6"/>
      <c r="C48" s="16"/>
      <c r="D48" s="5" t="s">
        <v>1600</v>
      </c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91.25">
      <c r="A49" s="6" t="s">
        <v>1537</v>
      </c>
      <c r="B49" s="6" t="s">
        <v>1516</v>
      </c>
      <c r="C49" s="16" t="s">
        <v>1601</v>
      </c>
      <c r="D49" s="5" t="s">
        <v>1570</v>
      </c>
      <c r="E49" s="6" t="s">
        <v>1557</v>
      </c>
      <c r="F49" s="7">
        <v>1251</v>
      </c>
      <c r="G49" s="7">
        <v>1951</v>
      </c>
      <c r="H49" s="7">
        <v>1379</v>
      </c>
      <c r="I49" s="7"/>
      <c r="J49" s="7">
        <v>1247</v>
      </c>
      <c r="K49" s="7"/>
      <c r="L49" s="7"/>
      <c r="M49" s="7"/>
      <c r="N49" s="7"/>
      <c r="O49" s="7"/>
      <c r="P49" s="7">
        <f>100*O49/H49</f>
        <v>0</v>
      </c>
      <c r="Q49" s="7"/>
      <c r="R49" s="7"/>
      <c r="S49" s="7"/>
      <c r="T49" s="7"/>
      <c r="U49" s="7"/>
      <c r="V49" s="7">
        <f>100*U49/H49</f>
        <v>0</v>
      </c>
    </row>
    <row r="50" spans="1:22" ht="236.25">
      <c r="A50" s="6" t="s">
        <v>1537</v>
      </c>
      <c r="B50" s="6" t="s">
        <v>1516</v>
      </c>
      <c r="C50" s="16" t="s">
        <v>1602</v>
      </c>
      <c r="D50" s="5" t="s">
        <v>1572</v>
      </c>
      <c r="E50" s="6" t="s">
        <v>1267</v>
      </c>
      <c r="F50" s="7">
        <v>150.9</v>
      </c>
      <c r="G50" s="7">
        <v>156</v>
      </c>
      <c r="H50" s="7">
        <v>70.7</v>
      </c>
      <c r="I50" s="7"/>
      <c r="J50" s="7">
        <v>90.4</v>
      </c>
      <c r="K50" s="7"/>
      <c r="L50" s="7"/>
      <c r="M50" s="7"/>
      <c r="N50" s="7"/>
      <c r="O50" s="7"/>
      <c r="P50" s="7">
        <f>O50*N50*M50*L50*K50*I50/10000000000</f>
        <v>0</v>
      </c>
      <c r="Q50" s="7"/>
      <c r="R50" s="7"/>
      <c r="S50" s="7"/>
      <c r="T50" s="7"/>
      <c r="U50" s="7"/>
      <c r="V50" s="7">
        <f>100*U49/H49</f>
        <v>0</v>
      </c>
    </row>
    <row r="51" spans="1:22" ht="33.75">
      <c r="A51" s="6" t="s">
        <v>1537</v>
      </c>
      <c r="B51" s="6" t="s">
        <v>1516</v>
      </c>
      <c r="C51" s="16" t="s">
        <v>1603</v>
      </c>
      <c r="D51" s="5" t="s">
        <v>1578</v>
      </c>
      <c r="E51" s="6" t="s">
        <v>1267</v>
      </c>
      <c r="F51" s="7">
        <v>142.1</v>
      </c>
      <c r="G51" s="7">
        <v>145.8</v>
      </c>
      <c r="H51" s="7">
        <v>67.33</v>
      </c>
      <c r="I51" s="7"/>
      <c r="J51" s="7">
        <v>90</v>
      </c>
      <c r="K51" s="7"/>
      <c r="L51" s="7"/>
      <c r="M51" s="7"/>
      <c r="N51" s="7"/>
      <c r="O51" s="7"/>
      <c r="P51" s="7">
        <f>O51*N51*M51*L51*K51*I51/10000000000</f>
        <v>0</v>
      </c>
      <c r="Q51" s="7"/>
      <c r="R51" s="7"/>
      <c r="S51" s="7"/>
      <c r="T51" s="7"/>
      <c r="U51" s="7"/>
      <c r="V51" s="7">
        <f>U51*T51*S51*R51*Q51*P51/10000000000</f>
        <v>0</v>
      </c>
    </row>
    <row r="52" spans="1:22" ht="90">
      <c r="A52" s="6"/>
      <c r="B52" s="6"/>
      <c r="C52" s="16"/>
      <c r="D52" s="5" t="s">
        <v>1604</v>
      </c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91.25">
      <c r="A53" s="6" t="s">
        <v>1537</v>
      </c>
      <c r="B53" s="6" t="s">
        <v>1516</v>
      </c>
      <c r="C53" s="16" t="s">
        <v>1605</v>
      </c>
      <c r="D53" s="5" t="s">
        <v>1570</v>
      </c>
      <c r="E53" s="6" t="s">
        <v>1557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 t="e">
        <f>100*O53/H53</f>
        <v>#DIV/0!</v>
      </c>
      <c r="Q53" s="7"/>
      <c r="R53" s="7"/>
      <c r="S53" s="7"/>
      <c r="T53" s="7"/>
      <c r="U53" s="7"/>
      <c r="V53" s="7" t="e">
        <f>100*U53/H53</f>
        <v>#DIV/0!</v>
      </c>
    </row>
    <row r="54" spans="1:22" ht="236.25">
      <c r="A54" s="6" t="s">
        <v>1537</v>
      </c>
      <c r="B54" s="6" t="s">
        <v>1516</v>
      </c>
      <c r="C54" s="16" t="s">
        <v>1606</v>
      </c>
      <c r="D54" s="5" t="s">
        <v>1572</v>
      </c>
      <c r="E54" s="6" t="s">
        <v>1267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>
        <f>O54*N54*M54*L54*K54*I54/10000000000</f>
        <v>0</v>
      </c>
      <c r="Q54" s="7"/>
      <c r="R54" s="7"/>
      <c r="S54" s="7"/>
      <c r="T54" s="7"/>
      <c r="U54" s="7"/>
      <c r="V54" s="7" t="e">
        <f>100*U53/H53</f>
        <v>#DIV/0!</v>
      </c>
    </row>
    <row r="55" spans="1:22" ht="33.75">
      <c r="A55" s="6" t="s">
        <v>1537</v>
      </c>
      <c r="B55" s="6" t="s">
        <v>1516</v>
      </c>
      <c r="C55" s="16" t="s">
        <v>1607</v>
      </c>
      <c r="D55" s="5" t="s">
        <v>1578</v>
      </c>
      <c r="E55" s="6" t="s">
        <v>1267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f>O55*N55*M55*L55*K55*I55/10000000000</f>
        <v>0</v>
      </c>
      <c r="Q55" s="7"/>
      <c r="R55" s="7"/>
      <c r="S55" s="7"/>
      <c r="T55" s="7"/>
      <c r="U55" s="7"/>
      <c r="V55" s="7">
        <f>U55*T55*S55*R55*Q55*P55/10000000000</f>
        <v>0</v>
      </c>
    </row>
    <row r="56" spans="1:22" ht="78.75">
      <c r="A56" s="6"/>
      <c r="B56" s="6"/>
      <c r="C56" s="16"/>
      <c r="D56" s="5" t="s">
        <v>1608</v>
      </c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91.25">
      <c r="A57" s="6" t="s">
        <v>1537</v>
      </c>
      <c r="B57" s="6" t="s">
        <v>1516</v>
      </c>
      <c r="C57" s="16" t="s">
        <v>1609</v>
      </c>
      <c r="D57" s="5" t="s">
        <v>1570</v>
      </c>
      <c r="E57" s="6" t="s">
        <v>1557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 t="e">
        <f>100*O57/H57</f>
        <v>#DIV/0!</v>
      </c>
      <c r="Q57" s="7"/>
      <c r="R57" s="7"/>
      <c r="S57" s="7"/>
      <c r="T57" s="7"/>
      <c r="U57" s="7"/>
      <c r="V57" s="7" t="e">
        <f>100*U57/H57</f>
        <v>#DIV/0!</v>
      </c>
    </row>
    <row r="58" spans="1:22" ht="236.25">
      <c r="A58" s="6" t="s">
        <v>1537</v>
      </c>
      <c r="B58" s="6" t="s">
        <v>1516</v>
      </c>
      <c r="C58" s="16" t="s">
        <v>1610</v>
      </c>
      <c r="D58" s="5" t="s">
        <v>1572</v>
      </c>
      <c r="E58" s="6" t="s">
        <v>1267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f>O58*N58*M58*L58*K58*I58/10000000000</f>
        <v>0</v>
      </c>
      <c r="Q58" s="7"/>
      <c r="R58" s="7"/>
      <c r="S58" s="7"/>
      <c r="T58" s="7"/>
      <c r="U58" s="7"/>
      <c r="V58" s="7" t="e">
        <f>100*U57/H57</f>
        <v>#DIV/0!</v>
      </c>
    </row>
    <row r="59" spans="1:22" ht="33.75">
      <c r="A59" s="6" t="s">
        <v>1537</v>
      </c>
      <c r="B59" s="6" t="s">
        <v>1516</v>
      </c>
      <c r="C59" s="16" t="s">
        <v>1611</v>
      </c>
      <c r="D59" s="5" t="s">
        <v>1559</v>
      </c>
      <c r="E59" s="6" t="s">
        <v>1267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>
        <f>O59*N59*M59*L59*K59*I59/10000000000</f>
        <v>0</v>
      </c>
      <c r="Q59" s="7"/>
      <c r="R59" s="7"/>
      <c r="S59" s="7"/>
      <c r="T59" s="7"/>
      <c r="U59" s="7"/>
      <c r="V59" s="7">
        <f>U59*T59*S59*R59*Q59*P59/10000000000</f>
        <v>0</v>
      </c>
    </row>
    <row r="60" spans="1:22" ht="90">
      <c r="A60" s="6"/>
      <c r="B60" s="6"/>
      <c r="C60" s="16"/>
      <c r="D60" s="5" t="s">
        <v>1612</v>
      </c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91.25">
      <c r="A61" s="6" t="s">
        <v>1537</v>
      </c>
      <c r="B61" s="6" t="s">
        <v>1516</v>
      </c>
      <c r="C61" s="16" t="s">
        <v>1613</v>
      </c>
      <c r="D61" s="5" t="s">
        <v>1570</v>
      </c>
      <c r="E61" s="6" t="s">
        <v>1557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 t="e">
        <f>100*O61/H61</f>
        <v>#DIV/0!</v>
      </c>
      <c r="Q61" s="7"/>
      <c r="R61" s="7"/>
      <c r="S61" s="7"/>
      <c r="T61" s="7"/>
      <c r="U61" s="7"/>
      <c r="V61" s="7" t="e">
        <f>100*U61/H61</f>
        <v>#DIV/0!</v>
      </c>
    </row>
    <row r="62" spans="1:22" ht="236.25">
      <c r="A62" s="6" t="s">
        <v>1537</v>
      </c>
      <c r="B62" s="6" t="s">
        <v>1516</v>
      </c>
      <c r="C62" s="16" t="s">
        <v>1614</v>
      </c>
      <c r="D62" s="5" t="s">
        <v>1572</v>
      </c>
      <c r="E62" s="6" t="s">
        <v>1267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f>O62*N62*M62*L62*K62*I62/10000000000</f>
        <v>0</v>
      </c>
      <c r="Q62" s="7"/>
      <c r="R62" s="7"/>
      <c r="S62" s="7"/>
      <c r="T62" s="7"/>
      <c r="U62" s="7"/>
      <c r="V62" s="7" t="e">
        <f>100*U61/H61</f>
        <v>#DIV/0!</v>
      </c>
    </row>
    <row r="63" spans="1:22" ht="33.75">
      <c r="A63" s="6" t="s">
        <v>1537</v>
      </c>
      <c r="B63" s="6" t="s">
        <v>1516</v>
      </c>
      <c r="C63" s="16" t="s">
        <v>1615</v>
      </c>
      <c r="D63" s="5" t="s">
        <v>1559</v>
      </c>
      <c r="E63" s="6" t="s">
        <v>1267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f>O63*N63*M63*L63*K63*I63/10000000000</f>
        <v>0</v>
      </c>
      <c r="Q63" s="7"/>
      <c r="R63" s="7"/>
      <c r="S63" s="7"/>
      <c r="T63" s="7"/>
      <c r="U63" s="7"/>
      <c r="V63" s="7">
        <f>U63*T63*S63*R63*Q63*P63/10000000000</f>
        <v>0</v>
      </c>
    </row>
    <row r="64" spans="1:22" ht="90">
      <c r="A64" s="6"/>
      <c r="B64" s="6"/>
      <c r="C64" s="16"/>
      <c r="D64" s="5" t="s">
        <v>1616</v>
      </c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91.25">
      <c r="A65" s="6" t="s">
        <v>1537</v>
      </c>
      <c r="B65" s="6" t="s">
        <v>1516</v>
      </c>
      <c r="C65" s="16" t="s">
        <v>1617</v>
      </c>
      <c r="D65" s="5" t="s">
        <v>1570</v>
      </c>
      <c r="E65" s="6" t="s">
        <v>1557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 t="e">
        <f>100*O65/H65</f>
        <v>#DIV/0!</v>
      </c>
      <c r="Q65" s="7"/>
      <c r="R65" s="7"/>
      <c r="S65" s="7"/>
      <c r="T65" s="7"/>
      <c r="U65" s="7"/>
      <c r="V65" s="7" t="e">
        <f>100*U65/H65</f>
        <v>#DIV/0!</v>
      </c>
    </row>
    <row r="66" spans="1:22" ht="236.25">
      <c r="A66" s="6" t="s">
        <v>1537</v>
      </c>
      <c r="B66" s="6" t="s">
        <v>1516</v>
      </c>
      <c r="C66" s="16" t="s">
        <v>1618</v>
      </c>
      <c r="D66" s="5" t="s">
        <v>1572</v>
      </c>
      <c r="E66" s="6" t="s">
        <v>1267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f>O66*N66*M66*L66*K66*I66/10000000000</f>
        <v>0</v>
      </c>
      <c r="Q66" s="7"/>
      <c r="R66" s="7"/>
      <c r="S66" s="7"/>
      <c r="T66" s="7"/>
      <c r="U66" s="7"/>
      <c r="V66" s="7" t="e">
        <f>100*U65/H65</f>
        <v>#DIV/0!</v>
      </c>
    </row>
    <row r="67" spans="1:22" ht="33.75">
      <c r="A67" s="6" t="s">
        <v>1537</v>
      </c>
      <c r="B67" s="6" t="s">
        <v>1516</v>
      </c>
      <c r="C67" s="16" t="s">
        <v>1619</v>
      </c>
      <c r="D67" s="5" t="s">
        <v>1559</v>
      </c>
      <c r="E67" s="6" t="s">
        <v>1267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f>O67*N67*M67*L67*K67*I67/10000000000</f>
        <v>0</v>
      </c>
      <c r="Q67" s="7"/>
      <c r="R67" s="7"/>
      <c r="S67" s="7"/>
      <c r="T67" s="7"/>
      <c r="U67" s="7"/>
      <c r="V67" s="7">
        <f>U67*T67*S67*R67*Q67*P67/10000000000</f>
        <v>0</v>
      </c>
    </row>
    <row r="68" spans="1:22" ht="135">
      <c r="A68" s="6"/>
      <c r="B68" s="6"/>
      <c r="C68" s="16"/>
      <c r="D68" s="5" t="s">
        <v>1620</v>
      </c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91.25">
      <c r="A69" s="6" t="s">
        <v>1537</v>
      </c>
      <c r="B69" s="6" t="s">
        <v>1516</v>
      </c>
      <c r="C69" s="16" t="s">
        <v>1621</v>
      </c>
      <c r="D69" s="5" t="s">
        <v>1570</v>
      </c>
      <c r="E69" s="6" t="s">
        <v>1557</v>
      </c>
      <c r="F69" s="7">
        <v>1251</v>
      </c>
      <c r="G69" s="7">
        <v>1951</v>
      </c>
      <c r="H69" s="7">
        <v>1379</v>
      </c>
      <c r="I69" s="7"/>
      <c r="J69" s="7">
        <v>1247</v>
      </c>
      <c r="K69" s="7"/>
      <c r="L69" s="7"/>
      <c r="M69" s="7"/>
      <c r="N69" s="7"/>
      <c r="O69" s="7"/>
      <c r="P69" s="7">
        <f>100*O69/H69</f>
        <v>0</v>
      </c>
      <c r="Q69" s="7"/>
      <c r="R69" s="7"/>
      <c r="S69" s="7"/>
      <c r="T69" s="7"/>
      <c r="U69" s="7"/>
      <c r="V69" s="7">
        <f>100*U69/H69</f>
        <v>0</v>
      </c>
    </row>
    <row r="70" spans="1:22" ht="236.25">
      <c r="A70" s="6" t="s">
        <v>1537</v>
      </c>
      <c r="B70" s="6" t="s">
        <v>1516</v>
      </c>
      <c r="C70" s="16" t="s">
        <v>1622</v>
      </c>
      <c r="D70" s="5" t="s">
        <v>1572</v>
      </c>
      <c r="E70" s="6" t="s">
        <v>1267</v>
      </c>
      <c r="F70" s="7">
        <v>150.9</v>
      </c>
      <c r="G70" s="7">
        <v>156</v>
      </c>
      <c r="H70" s="7">
        <v>70.7</v>
      </c>
      <c r="I70" s="7"/>
      <c r="J70" s="7">
        <v>90.4</v>
      </c>
      <c r="K70" s="7"/>
      <c r="L70" s="7"/>
      <c r="M70" s="7"/>
      <c r="N70" s="7"/>
      <c r="O70" s="7"/>
      <c r="P70" s="7">
        <f>O70*N70*M70*L70*K70*I70/10000000000</f>
        <v>0</v>
      </c>
      <c r="Q70" s="7"/>
      <c r="R70" s="7"/>
      <c r="S70" s="7"/>
      <c r="T70" s="7"/>
      <c r="U70" s="7"/>
      <c r="V70" s="7">
        <f>100*U69/H69</f>
        <v>0</v>
      </c>
    </row>
    <row r="71" spans="1:22" ht="33.75">
      <c r="A71" s="6" t="s">
        <v>1537</v>
      </c>
      <c r="B71" s="6" t="s">
        <v>1516</v>
      </c>
      <c r="C71" s="16" t="s">
        <v>1623</v>
      </c>
      <c r="D71" s="5" t="s">
        <v>1559</v>
      </c>
      <c r="E71" s="6" t="s">
        <v>1267</v>
      </c>
      <c r="F71" s="7">
        <v>142.1</v>
      </c>
      <c r="G71" s="7">
        <v>145.8</v>
      </c>
      <c r="H71" s="7">
        <v>67.33</v>
      </c>
      <c r="I71" s="7"/>
      <c r="J71" s="7">
        <v>90</v>
      </c>
      <c r="K71" s="7"/>
      <c r="L71" s="7"/>
      <c r="M71" s="7"/>
      <c r="N71" s="7"/>
      <c r="O71" s="7"/>
      <c r="P71" s="7">
        <f>O71*N71*M71*L71*K71*I71/10000000000</f>
        <v>0</v>
      </c>
      <c r="Q71" s="7"/>
      <c r="R71" s="7"/>
      <c r="S71" s="7"/>
      <c r="T71" s="7"/>
      <c r="U71" s="7"/>
      <c r="V71" s="7">
        <f>U71*T71*S71*R71*Q71*P71/10000000000</f>
        <v>0</v>
      </c>
    </row>
    <row r="72" spans="1:22" ht="90">
      <c r="A72" s="6"/>
      <c r="B72" s="6"/>
      <c r="C72" s="16"/>
      <c r="D72" s="5" t="s">
        <v>1624</v>
      </c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91.25">
      <c r="A73" s="6" t="s">
        <v>1537</v>
      </c>
      <c r="B73" s="6" t="s">
        <v>1516</v>
      </c>
      <c r="C73" s="16" t="s">
        <v>1625</v>
      </c>
      <c r="D73" s="5" t="s">
        <v>1570</v>
      </c>
      <c r="E73" s="6" t="s">
        <v>1557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 t="e">
        <f>100*O73/H73</f>
        <v>#DIV/0!</v>
      </c>
      <c r="Q73" s="7"/>
      <c r="R73" s="7"/>
      <c r="S73" s="7"/>
      <c r="T73" s="7"/>
      <c r="U73" s="7"/>
      <c r="V73" s="7" t="e">
        <f>100*U73/H73</f>
        <v>#DIV/0!</v>
      </c>
    </row>
    <row r="74" spans="1:22" ht="236.25">
      <c r="A74" s="6" t="s">
        <v>1537</v>
      </c>
      <c r="B74" s="6" t="s">
        <v>1516</v>
      </c>
      <c r="C74" s="16" t="s">
        <v>1626</v>
      </c>
      <c r="D74" s="5" t="s">
        <v>1572</v>
      </c>
      <c r="E74" s="6" t="s">
        <v>1267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f>O74*N74*M74*L74*K74*I74/10000000000</f>
        <v>0</v>
      </c>
      <c r="Q74" s="7"/>
      <c r="R74" s="7"/>
      <c r="S74" s="7"/>
      <c r="T74" s="7"/>
      <c r="U74" s="7"/>
      <c r="V74" s="7" t="e">
        <f>100*U73/H73</f>
        <v>#DIV/0!</v>
      </c>
    </row>
    <row r="75" spans="1:22" ht="33.75">
      <c r="A75" s="6" t="s">
        <v>1537</v>
      </c>
      <c r="B75" s="6" t="s">
        <v>1516</v>
      </c>
      <c r="C75" s="16" t="s">
        <v>1627</v>
      </c>
      <c r="D75" s="5" t="s">
        <v>1559</v>
      </c>
      <c r="E75" s="6" t="s">
        <v>1267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f>O75*N75*M75*L75*K75*I75/10000000000</f>
        <v>0</v>
      </c>
      <c r="Q75" s="7"/>
      <c r="R75" s="7"/>
      <c r="S75" s="7"/>
      <c r="T75" s="7"/>
      <c r="U75" s="7"/>
      <c r="V75" s="7">
        <f>U75*T75*S75*R75*Q75*P75/10000000000</f>
        <v>0</v>
      </c>
    </row>
    <row r="76" spans="1:22" ht="56.25">
      <c r="A76" s="6"/>
      <c r="B76" s="6"/>
      <c r="C76" s="16"/>
      <c r="D76" s="5" t="s">
        <v>1628</v>
      </c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91.25">
      <c r="A77" s="6" t="s">
        <v>1537</v>
      </c>
      <c r="B77" s="6" t="s">
        <v>1516</v>
      </c>
      <c r="C77" s="16" t="s">
        <v>1629</v>
      </c>
      <c r="D77" s="5" t="s">
        <v>1570</v>
      </c>
      <c r="E77" s="6" t="s">
        <v>1557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 t="e">
        <f>100*O77/H77</f>
        <v>#DIV/0!</v>
      </c>
      <c r="Q77" s="7"/>
      <c r="R77" s="7"/>
      <c r="S77" s="7"/>
      <c r="T77" s="7"/>
      <c r="U77" s="7"/>
      <c r="V77" s="7" t="e">
        <f>100*U77/H77</f>
        <v>#DIV/0!</v>
      </c>
    </row>
    <row r="78" spans="1:22" ht="247.5">
      <c r="A78" s="6" t="s">
        <v>1537</v>
      </c>
      <c r="B78" s="6" t="s">
        <v>1516</v>
      </c>
      <c r="C78" s="16" t="s">
        <v>1630</v>
      </c>
      <c r="D78" s="5" t="s">
        <v>1631</v>
      </c>
      <c r="E78" s="6" t="s">
        <v>1267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f>O78*N78*M78*L78*K78*I78/10000000000</f>
        <v>0</v>
      </c>
      <c r="Q78" s="7"/>
      <c r="R78" s="7"/>
      <c r="S78" s="7"/>
      <c r="T78" s="7"/>
      <c r="U78" s="7"/>
      <c r="V78" s="7" t="e">
        <f>100*U77/H77</f>
        <v>#DIV/0!</v>
      </c>
    </row>
    <row r="79" spans="1:22" ht="33.75">
      <c r="A79" s="6" t="s">
        <v>1537</v>
      </c>
      <c r="B79" s="6" t="s">
        <v>1516</v>
      </c>
      <c r="C79" s="16" t="s">
        <v>1632</v>
      </c>
      <c r="D79" s="5" t="s">
        <v>1578</v>
      </c>
      <c r="E79" s="6" t="s">
        <v>1267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f>O79*N79*M79*L79*K79*I79/10000000000</f>
        <v>0</v>
      </c>
      <c r="Q79" s="7"/>
      <c r="R79" s="7"/>
      <c r="S79" s="7"/>
      <c r="T79" s="7"/>
      <c r="U79" s="7"/>
      <c r="V79" s="7">
        <f>U79*T79*S79*R79*Q79*P79/10000000000</f>
        <v>0</v>
      </c>
    </row>
    <row r="80" spans="1:22" ht="101.25">
      <c r="A80" s="6"/>
      <c r="B80" s="6"/>
      <c r="C80" s="16"/>
      <c r="D80" s="5" t="s">
        <v>1633</v>
      </c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91.25">
      <c r="A81" s="6" t="s">
        <v>1537</v>
      </c>
      <c r="B81" s="6" t="s">
        <v>1516</v>
      </c>
      <c r="C81" s="16" t="s">
        <v>1634</v>
      </c>
      <c r="D81" s="5" t="s">
        <v>1570</v>
      </c>
      <c r="E81" s="6" t="s">
        <v>1557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 t="e">
        <f>100*O81/H81</f>
        <v>#DIV/0!</v>
      </c>
      <c r="Q81" s="7"/>
      <c r="R81" s="7"/>
      <c r="S81" s="7"/>
      <c r="T81" s="7"/>
      <c r="U81" s="7"/>
      <c r="V81" s="7" t="e">
        <f>100*U81/H81</f>
        <v>#DIV/0!</v>
      </c>
    </row>
    <row r="82" spans="1:22" ht="236.25">
      <c r="A82" s="6" t="s">
        <v>1537</v>
      </c>
      <c r="B82" s="6" t="s">
        <v>1516</v>
      </c>
      <c r="C82" s="16" t="s">
        <v>1635</v>
      </c>
      <c r="D82" s="5" t="s">
        <v>1572</v>
      </c>
      <c r="E82" s="6" t="s">
        <v>1267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>
        <f>O82*N82*M82*L82*K82*I82/10000000000</f>
        <v>0</v>
      </c>
      <c r="Q82" s="7"/>
      <c r="R82" s="7"/>
      <c r="S82" s="7"/>
      <c r="T82" s="7"/>
      <c r="U82" s="7"/>
      <c r="V82" s="7" t="e">
        <f>100*U81/H81</f>
        <v>#DIV/0!</v>
      </c>
    </row>
    <row r="83" spans="1:22" ht="33.75">
      <c r="A83" s="6" t="s">
        <v>1537</v>
      </c>
      <c r="B83" s="6" t="s">
        <v>1516</v>
      </c>
      <c r="C83" s="16" t="s">
        <v>1636</v>
      </c>
      <c r="D83" s="5" t="s">
        <v>1559</v>
      </c>
      <c r="E83" s="6" t="s">
        <v>1267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f>O83*N83*M83*L83*K83*I83/10000000000</f>
        <v>0</v>
      </c>
      <c r="Q83" s="7"/>
      <c r="R83" s="7"/>
      <c r="S83" s="7"/>
      <c r="T83" s="7"/>
      <c r="U83" s="7"/>
      <c r="V83" s="7">
        <f>U83*T83*S83*R83*Q83*P83/10000000000</f>
        <v>0</v>
      </c>
    </row>
    <row r="84" spans="1:22" ht="101.25">
      <c r="A84" s="6"/>
      <c r="B84" s="6"/>
      <c r="C84" s="16"/>
      <c r="D84" s="5" t="s">
        <v>1637</v>
      </c>
      <c r="E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91.25">
      <c r="A85" s="6" t="s">
        <v>1537</v>
      </c>
      <c r="B85" s="6" t="s">
        <v>1516</v>
      </c>
      <c r="C85" s="16" t="s">
        <v>1638</v>
      </c>
      <c r="D85" s="5" t="s">
        <v>1570</v>
      </c>
      <c r="E85" s="6" t="s">
        <v>1557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 t="e">
        <f>100*O85/H85</f>
        <v>#DIV/0!</v>
      </c>
      <c r="Q85" s="7"/>
      <c r="R85" s="7"/>
      <c r="S85" s="7"/>
      <c r="T85" s="7"/>
      <c r="U85" s="7"/>
      <c r="V85" s="7" t="e">
        <f>100*U85/H85</f>
        <v>#DIV/0!</v>
      </c>
    </row>
    <row r="86" spans="1:22" ht="236.25">
      <c r="A86" s="6" t="s">
        <v>1537</v>
      </c>
      <c r="B86" s="6" t="s">
        <v>1516</v>
      </c>
      <c r="C86" s="16" t="s">
        <v>1639</v>
      </c>
      <c r="D86" s="5" t="s">
        <v>1572</v>
      </c>
      <c r="E86" s="6" t="s">
        <v>1267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>
        <f>O86*N86*M86*L86*K86*I86/10000000000</f>
        <v>0</v>
      </c>
      <c r="Q86" s="7"/>
      <c r="R86" s="7"/>
      <c r="S86" s="7"/>
      <c r="T86" s="7"/>
      <c r="U86" s="7"/>
      <c r="V86" s="7" t="e">
        <f>100*U85/H85</f>
        <v>#DIV/0!</v>
      </c>
    </row>
    <row r="87" spans="1:22" ht="33.75">
      <c r="A87" s="6" t="s">
        <v>1537</v>
      </c>
      <c r="B87" s="6" t="s">
        <v>1516</v>
      </c>
      <c r="C87" s="16" t="s">
        <v>1640</v>
      </c>
      <c r="D87" s="5" t="s">
        <v>1559</v>
      </c>
      <c r="E87" s="6" t="s">
        <v>1267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>
        <f>O87*N87*M87*L87*K87*I87/10000000000</f>
        <v>0</v>
      </c>
      <c r="Q87" s="7"/>
      <c r="R87" s="7"/>
      <c r="S87" s="7"/>
      <c r="T87" s="7"/>
      <c r="U87" s="7"/>
      <c r="V87" s="7">
        <f>U87*T87*S87*R87*Q87*P87/10000000000</f>
        <v>0</v>
      </c>
    </row>
    <row r="88" spans="1:22" ht="112.5">
      <c r="A88" s="6"/>
      <c r="B88" s="6"/>
      <c r="C88" s="16"/>
      <c r="D88" s="5" t="s">
        <v>1641</v>
      </c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91.25">
      <c r="A89" s="6" t="s">
        <v>1537</v>
      </c>
      <c r="B89" s="6" t="s">
        <v>1516</v>
      </c>
      <c r="C89" s="16" t="s">
        <v>1642</v>
      </c>
      <c r="D89" s="5" t="s">
        <v>1570</v>
      </c>
      <c r="E89" s="6" t="s">
        <v>1557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 t="e">
        <f>100*O89/H89</f>
        <v>#DIV/0!</v>
      </c>
      <c r="Q89" s="7"/>
      <c r="R89" s="7"/>
      <c r="S89" s="7"/>
      <c r="T89" s="7"/>
      <c r="U89" s="7"/>
      <c r="V89" s="7" t="e">
        <f>100*U89/H89</f>
        <v>#DIV/0!</v>
      </c>
    </row>
    <row r="90" spans="1:22" ht="236.25">
      <c r="A90" s="6" t="s">
        <v>1537</v>
      </c>
      <c r="B90" s="6" t="s">
        <v>1516</v>
      </c>
      <c r="C90" s="16" t="s">
        <v>1643</v>
      </c>
      <c r="D90" s="5" t="s">
        <v>1572</v>
      </c>
      <c r="E90" s="6" t="s">
        <v>1267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>
        <f>O90*N90*M90*L90*K90*I90/10000000000</f>
        <v>0</v>
      </c>
      <c r="Q90" s="7"/>
      <c r="R90" s="7"/>
      <c r="S90" s="7"/>
      <c r="T90" s="7"/>
      <c r="U90" s="7"/>
      <c r="V90" s="7" t="e">
        <f>100*U89/H89</f>
        <v>#DIV/0!</v>
      </c>
    </row>
    <row r="91" spans="1:22" ht="33.75">
      <c r="A91" s="6" t="s">
        <v>1537</v>
      </c>
      <c r="B91" s="6" t="s">
        <v>1516</v>
      </c>
      <c r="C91" s="16" t="s">
        <v>1644</v>
      </c>
      <c r="D91" s="5" t="s">
        <v>1578</v>
      </c>
      <c r="E91" s="6" t="s">
        <v>1267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>
        <f>O91*N91*M91*L91*K91*I91/10000000000</f>
        <v>0</v>
      </c>
      <c r="Q91" s="7"/>
      <c r="R91" s="7"/>
      <c r="S91" s="7"/>
      <c r="T91" s="7"/>
      <c r="U91" s="7"/>
      <c r="V91" s="7">
        <f>U91*T91*S91*R91*Q91*P91/10000000000</f>
        <v>0</v>
      </c>
    </row>
    <row r="92" spans="1:22" ht="67.5">
      <c r="A92" s="6"/>
      <c r="B92" s="6"/>
      <c r="C92" s="16"/>
      <c r="D92" s="5" t="s">
        <v>1645</v>
      </c>
      <c r="E92" s="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91.25">
      <c r="A93" s="6" t="s">
        <v>1537</v>
      </c>
      <c r="B93" s="6" t="s">
        <v>1516</v>
      </c>
      <c r="C93" s="16" t="s">
        <v>1646</v>
      </c>
      <c r="D93" s="5" t="s">
        <v>1570</v>
      </c>
      <c r="E93" s="6" t="s">
        <v>1557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 t="e">
        <f>100*O93/H93</f>
        <v>#DIV/0!</v>
      </c>
      <c r="Q93" s="7"/>
      <c r="R93" s="7"/>
      <c r="S93" s="7"/>
      <c r="T93" s="7"/>
      <c r="U93" s="7"/>
      <c r="V93" s="7" t="e">
        <f>100*U93/H93</f>
        <v>#DIV/0!</v>
      </c>
    </row>
    <row r="94" spans="1:22" ht="236.25">
      <c r="A94" s="6" t="s">
        <v>1537</v>
      </c>
      <c r="B94" s="6" t="s">
        <v>1516</v>
      </c>
      <c r="C94" s="16" t="s">
        <v>1647</v>
      </c>
      <c r="D94" s="5" t="s">
        <v>1572</v>
      </c>
      <c r="E94" s="6" t="s">
        <v>1267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>
        <f>O94*N94*M94*L94*K94*I94/10000000000</f>
        <v>0</v>
      </c>
      <c r="Q94" s="7"/>
      <c r="R94" s="7"/>
      <c r="S94" s="7"/>
      <c r="T94" s="7"/>
      <c r="U94" s="7"/>
      <c r="V94" s="7" t="e">
        <f>100*U93/H93</f>
        <v>#DIV/0!</v>
      </c>
    </row>
    <row r="95" spans="1:22" ht="33.75">
      <c r="A95" s="6" t="s">
        <v>1537</v>
      </c>
      <c r="B95" s="6" t="s">
        <v>1516</v>
      </c>
      <c r="C95" s="16" t="s">
        <v>1648</v>
      </c>
      <c r="D95" s="5" t="s">
        <v>1559</v>
      </c>
      <c r="E95" s="6" t="s">
        <v>1267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>
        <f>O95*N95*M95*L95*K95*I95/10000000000</f>
        <v>0</v>
      </c>
      <c r="Q95" s="7"/>
      <c r="R95" s="7"/>
      <c r="S95" s="7"/>
      <c r="T95" s="7"/>
      <c r="U95" s="7"/>
      <c r="V95" s="7">
        <f>U95*T95*S95*R95*Q95*P95/10000000000</f>
        <v>0</v>
      </c>
    </row>
    <row r="96" spans="1:22" ht="135">
      <c r="A96" s="6"/>
      <c r="B96" s="6"/>
      <c r="C96" s="16"/>
      <c r="D96" s="5" t="s">
        <v>1649</v>
      </c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91.25">
      <c r="A97" s="6" t="s">
        <v>1537</v>
      </c>
      <c r="B97" s="6" t="s">
        <v>1516</v>
      </c>
      <c r="C97" s="16" t="s">
        <v>1650</v>
      </c>
      <c r="D97" s="5" t="s">
        <v>1570</v>
      </c>
      <c r="E97" s="6" t="s">
        <v>1557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 t="e">
        <f>100*O97/H97</f>
        <v>#DIV/0!</v>
      </c>
      <c r="Q97" s="7"/>
      <c r="R97" s="7"/>
      <c r="S97" s="7"/>
      <c r="T97" s="7"/>
      <c r="U97" s="7"/>
      <c r="V97" s="7" t="e">
        <f>100*U97/H97</f>
        <v>#DIV/0!</v>
      </c>
    </row>
    <row r="98" spans="1:22" ht="236.25">
      <c r="A98" s="6" t="s">
        <v>1537</v>
      </c>
      <c r="B98" s="6" t="s">
        <v>1516</v>
      </c>
      <c r="C98" s="16" t="s">
        <v>1651</v>
      </c>
      <c r="D98" s="5" t="s">
        <v>1572</v>
      </c>
      <c r="E98" s="6" t="s">
        <v>1267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f>O98*N98*M98*L98*K98*I98/10000000000</f>
        <v>0</v>
      </c>
      <c r="Q98" s="7"/>
      <c r="R98" s="7"/>
      <c r="S98" s="7"/>
      <c r="T98" s="7"/>
      <c r="U98" s="7"/>
      <c r="V98" s="7" t="e">
        <f>100*U97/H97</f>
        <v>#DIV/0!</v>
      </c>
    </row>
    <row r="99" spans="1:22" ht="33.75">
      <c r="A99" s="6" t="s">
        <v>1537</v>
      </c>
      <c r="B99" s="6" t="s">
        <v>1516</v>
      </c>
      <c r="C99" s="16" t="s">
        <v>1652</v>
      </c>
      <c r="D99" s="5" t="s">
        <v>1559</v>
      </c>
      <c r="E99" s="6" t="s">
        <v>1267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f>O99*N99*M99*L99*K99*I99/10000000000</f>
        <v>0</v>
      </c>
      <c r="Q99" s="7"/>
      <c r="R99" s="7"/>
      <c r="S99" s="7"/>
      <c r="T99" s="7"/>
      <c r="U99" s="7"/>
      <c r="V99" s="7">
        <f>U99*T99*S99*R99*Q99*P99/10000000000</f>
        <v>0</v>
      </c>
    </row>
    <row r="100" spans="1:22" ht="101.25">
      <c r="A100" s="6"/>
      <c r="B100" s="6"/>
      <c r="C100" s="16"/>
      <c r="D100" s="5" t="s">
        <v>1653</v>
      </c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91.25">
      <c r="A101" s="6" t="s">
        <v>1537</v>
      </c>
      <c r="B101" s="6" t="s">
        <v>1516</v>
      </c>
      <c r="C101" s="16" t="s">
        <v>1654</v>
      </c>
      <c r="D101" s="5" t="s">
        <v>1570</v>
      </c>
      <c r="E101" s="6" t="s">
        <v>1557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 t="e">
        <f>100*O101/H101</f>
        <v>#DIV/0!</v>
      </c>
      <c r="Q101" s="7"/>
      <c r="R101" s="7"/>
      <c r="S101" s="7"/>
      <c r="T101" s="7"/>
      <c r="U101" s="7"/>
      <c r="V101" s="7" t="e">
        <f>100*U101/H101</f>
        <v>#DIV/0!</v>
      </c>
    </row>
    <row r="102" spans="1:22" ht="236.25">
      <c r="A102" s="6" t="s">
        <v>1537</v>
      </c>
      <c r="B102" s="6" t="s">
        <v>1516</v>
      </c>
      <c r="C102" s="16" t="s">
        <v>1655</v>
      </c>
      <c r="D102" s="5" t="s">
        <v>1572</v>
      </c>
      <c r="E102" s="6" t="s">
        <v>1267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f>O102*N102*M102*L102*K102*I102/10000000000</f>
        <v>0</v>
      </c>
      <c r="Q102" s="7"/>
      <c r="R102" s="7"/>
      <c r="S102" s="7"/>
      <c r="T102" s="7"/>
      <c r="U102" s="7"/>
      <c r="V102" s="7" t="e">
        <f>100*U101/H101</f>
        <v>#DIV/0!</v>
      </c>
    </row>
    <row r="103" spans="1:22" ht="33.75">
      <c r="A103" s="6" t="s">
        <v>1537</v>
      </c>
      <c r="B103" s="6" t="s">
        <v>1516</v>
      </c>
      <c r="C103" s="16" t="s">
        <v>1656</v>
      </c>
      <c r="D103" s="5" t="s">
        <v>1559</v>
      </c>
      <c r="E103" s="6" t="s">
        <v>1267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f>O103*N103*M103*L103*K103*I103/10000000000</f>
        <v>0</v>
      </c>
      <c r="Q103" s="7"/>
      <c r="R103" s="7"/>
      <c r="S103" s="7"/>
      <c r="T103" s="7"/>
      <c r="U103" s="7"/>
      <c r="V103" s="7">
        <f>U103*T103*S103*R103*Q103*P103/10000000000</f>
        <v>0</v>
      </c>
    </row>
    <row r="104" spans="1:22" ht="45">
      <c r="A104" s="6"/>
      <c r="B104" s="6"/>
      <c r="C104" s="16"/>
      <c r="D104" s="5" t="s">
        <v>1657</v>
      </c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91.25">
      <c r="A105" s="6" t="s">
        <v>1537</v>
      </c>
      <c r="B105" s="6" t="s">
        <v>1516</v>
      </c>
      <c r="C105" s="16" t="s">
        <v>1658</v>
      </c>
      <c r="D105" s="5" t="s">
        <v>1570</v>
      </c>
      <c r="E105" s="6" t="s">
        <v>1557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 t="e">
        <f>100*O105/H105</f>
        <v>#DIV/0!</v>
      </c>
      <c r="Q105" s="7"/>
      <c r="R105" s="7"/>
      <c r="S105" s="7"/>
      <c r="T105" s="7"/>
      <c r="U105" s="7"/>
      <c r="V105" s="7" t="e">
        <f>100*U105/H105</f>
        <v>#DIV/0!</v>
      </c>
    </row>
    <row r="106" spans="1:22" ht="236.25">
      <c r="A106" s="6" t="s">
        <v>1537</v>
      </c>
      <c r="B106" s="6" t="s">
        <v>1516</v>
      </c>
      <c r="C106" s="16" t="s">
        <v>1659</v>
      </c>
      <c r="D106" s="5" t="s">
        <v>1572</v>
      </c>
      <c r="E106" s="6" t="s">
        <v>1267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f>O106*N106*M106*L106*K106*I106/10000000000</f>
        <v>0</v>
      </c>
      <c r="Q106" s="7"/>
      <c r="R106" s="7"/>
      <c r="S106" s="7"/>
      <c r="T106" s="7"/>
      <c r="U106" s="7"/>
      <c r="V106" s="7" t="e">
        <f>100*U105/H105</f>
        <v>#DIV/0!</v>
      </c>
    </row>
    <row r="107" spans="1:22" ht="33.75">
      <c r="A107" s="6" t="s">
        <v>1537</v>
      </c>
      <c r="B107" s="6" t="s">
        <v>1516</v>
      </c>
      <c r="C107" s="16" t="s">
        <v>1660</v>
      </c>
      <c r="D107" s="5" t="s">
        <v>1559</v>
      </c>
      <c r="E107" s="6" t="s">
        <v>1267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f>O107*N107*M107*L107*K107*I107/10000000000</f>
        <v>0</v>
      </c>
      <c r="Q107" s="7"/>
      <c r="R107" s="7"/>
      <c r="S107" s="7"/>
      <c r="T107" s="7"/>
      <c r="U107" s="7"/>
      <c r="V107" s="7">
        <f>U107*T107*S107*R107*Q107*P107/10000000000</f>
        <v>0</v>
      </c>
    </row>
    <row r="108" spans="1:22" ht="90">
      <c r="A108" s="6"/>
      <c r="B108" s="6"/>
      <c r="C108" s="16"/>
      <c r="D108" s="5" t="s">
        <v>1661</v>
      </c>
      <c r="E108" s="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91.25">
      <c r="A109" s="6" t="s">
        <v>1537</v>
      </c>
      <c r="B109" s="6" t="s">
        <v>1516</v>
      </c>
      <c r="C109" s="16" t="s">
        <v>1662</v>
      </c>
      <c r="D109" s="5" t="s">
        <v>1570</v>
      </c>
      <c r="E109" s="6" t="s">
        <v>1557</v>
      </c>
      <c r="F109" s="7">
        <v>11258</v>
      </c>
      <c r="G109" s="7">
        <v>13243</v>
      </c>
      <c r="H109" s="7">
        <v>18539</v>
      </c>
      <c r="I109" s="7">
        <v>19924</v>
      </c>
      <c r="J109" s="7">
        <v>19620</v>
      </c>
      <c r="K109" s="7">
        <v>23493</v>
      </c>
      <c r="L109" s="7">
        <v>25222</v>
      </c>
      <c r="M109" s="7">
        <v>28624</v>
      </c>
      <c r="N109" s="7">
        <v>31382</v>
      </c>
      <c r="O109" s="7">
        <v>34441</v>
      </c>
      <c r="P109" s="7">
        <f>100*O109/H109</f>
        <v>185.77593181940773</v>
      </c>
      <c r="Q109" s="7"/>
      <c r="R109" s="7"/>
      <c r="S109" s="7"/>
      <c r="T109" s="7"/>
      <c r="U109" s="7">
        <v>54830</v>
      </c>
      <c r="V109" s="7">
        <f>100*U109/H109</f>
        <v>295.7548950860348</v>
      </c>
    </row>
    <row r="110" spans="1:22" ht="236.25">
      <c r="A110" s="6" t="s">
        <v>1537</v>
      </c>
      <c r="B110" s="6" t="s">
        <v>1516</v>
      </c>
      <c r="C110" s="16" t="s">
        <v>1663</v>
      </c>
      <c r="D110" s="5" t="s">
        <v>1572</v>
      </c>
      <c r="E110" s="6" t="s">
        <v>1267</v>
      </c>
      <c r="F110" s="7">
        <v>116.3</v>
      </c>
      <c r="G110" s="7">
        <v>117.6</v>
      </c>
      <c r="H110" s="7">
        <v>139.9</v>
      </c>
      <c r="I110" s="7">
        <v>107.5</v>
      </c>
      <c r="J110" s="7">
        <v>105.8</v>
      </c>
      <c r="K110" s="7">
        <v>113.5</v>
      </c>
      <c r="L110" s="7">
        <v>113.3</v>
      </c>
      <c r="M110" s="7">
        <v>113.5</v>
      </c>
      <c r="N110" s="7">
        <v>109.64</v>
      </c>
      <c r="O110" s="7">
        <v>109.73</v>
      </c>
      <c r="P110" s="7">
        <f>O110*N110*M110*L110*K110*I110/10000000000</f>
        <v>188.76631735234386</v>
      </c>
      <c r="Q110" s="7">
        <v>109.7</v>
      </c>
      <c r="R110" s="7">
        <v>109.9</v>
      </c>
      <c r="S110" s="7">
        <v>110</v>
      </c>
      <c r="T110" s="7">
        <v>110.1</v>
      </c>
      <c r="U110" s="7">
        <v>110.3</v>
      </c>
      <c r="V110" s="7">
        <f>100*U109/H109</f>
        <v>295.7548950860348</v>
      </c>
    </row>
    <row r="111" spans="1:22" ht="33.75">
      <c r="A111" s="6" t="s">
        <v>1537</v>
      </c>
      <c r="B111" s="6" t="s">
        <v>1516</v>
      </c>
      <c r="C111" s="16" t="s">
        <v>1664</v>
      </c>
      <c r="D111" s="5" t="s">
        <v>1578</v>
      </c>
      <c r="E111" s="6" t="s">
        <v>1267</v>
      </c>
      <c r="F111" s="7">
        <v>102.6</v>
      </c>
      <c r="G111" s="7">
        <v>111.2</v>
      </c>
      <c r="H111" s="7">
        <v>117.2</v>
      </c>
      <c r="I111" s="7">
        <v>99.5</v>
      </c>
      <c r="J111" s="7">
        <v>100.2</v>
      </c>
      <c r="K111" s="7">
        <v>100.5</v>
      </c>
      <c r="L111" s="7">
        <v>100.2</v>
      </c>
      <c r="M111" s="7">
        <v>100.3</v>
      </c>
      <c r="N111" s="7">
        <v>100.4</v>
      </c>
      <c r="O111" s="7">
        <v>100.5</v>
      </c>
      <c r="P111" s="7">
        <f>O111*N111*M111*L111*K111*I111/10000000000</f>
        <v>101.40458023411472</v>
      </c>
      <c r="Q111" s="7">
        <v>100.7</v>
      </c>
      <c r="R111" s="7">
        <v>100.8</v>
      </c>
      <c r="S111" s="7">
        <v>100.9</v>
      </c>
      <c r="T111" s="7">
        <v>101.1</v>
      </c>
      <c r="U111" s="7">
        <v>101.3</v>
      </c>
      <c r="V111" s="7">
        <f>U111*T111*S111*R111*Q111*P111/10000000000</f>
        <v>106.36514622395038</v>
      </c>
    </row>
    <row r="112" spans="1:22" ht="123.75">
      <c r="A112" s="6"/>
      <c r="B112" s="6"/>
      <c r="C112" s="16"/>
      <c r="D112" s="5" t="s">
        <v>1665</v>
      </c>
      <c r="E112" s="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91.25">
      <c r="A113" s="6" t="s">
        <v>1537</v>
      </c>
      <c r="B113" s="6" t="s">
        <v>1516</v>
      </c>
      <c r="C113" s="16" t="s">
        <v>1666</v>
      </c>
      <c r="D113" s="5" t="s">
        <v>1570</v>
      </c>
      <c r="E113" s="6" t="s">
        <v>1557</v>
      </c>
      <c r="F113" s="7">
        <v>11258</v>
      </c>
      <c r="G113" s="7">
        <v>13243</v>
      </c>
      <c r="H113" s="7">
        <v>18539</v>
      </c>
      <c r="I113" s="7">
        <v>19924</v>
      </c>
      <c r="J113" s="7">
        <v>19620</v>
      </c>
      <c r="K113" s="7">
        <v>23493</v>
      </c>
      <c r="L113" s="7">
        <v>25222</v>
      </c>
      <c r="M113" s="7">
        <v>28624</v>
      </c>
      <c r="N113" s="7">
        <v>31382</v>
      </c>
      <c r="O113" s="7">
        <v>34441</v>
      </c>
      <c r="P113" s="7">
        <f>100*O113/H113</f>
        <v>185.77593181940773</v>
      </c>
      <c r="Q113" s="7"/>
      <c r="R113" s="7"/>
      <c r="S113" s="7"/>
      <c r="T113" s="7"/>
      <c r="U113" s="7">
        <v>54830</v>
      </c>
      <c r="V113" s="7">
        <f>100*U113/H113</f>
        <v>295.7548950860348</v>
      </c>
    </row>
    <row r="114" spans="1:22" ht="236.25">
      <c r="A114" s="6" t="s">
        <v>1537</v>
      </c>
      <c r="B114" s="6" t="s">
        <v>1516</v>
      </c>
      <c r="C114" s="16" t="s">
        <v>1667</v>
      </c>
      <c r="D114" s="5" t="s">
        <v>1572</v>
      </c>
      <c r="E114" s="6" t="s">
        <v>1267</v>
      </c>
      <c r="F114" s="7">
        <v>116.3</v>
      </c>
      <c r="G114" s="7">
        <v>117.6</v>
      </c>
      <c r="H114" s="7">
        <v>139.9</v>
      </c>
      <c r="I114" s="7">
        <v>107.5</v>
      </c>
      <c r="J114" s="7">
        <v>105.8</v>
      </c>
      <c r="K114" s="7">
        <v>113.5</v>
      </c>
      <c r="L114" s="7">
        <v>113.3</v>
      </c>
      <c r="M114" s="7">
        <v>113.5</v>
      </c>
      <c r="N114" s="7">
        <v>109.64</v>
      </c>
      <c r="O114" s="7">
        <v>109.73</v>
      </c>
      <c r="P114" s="7">
        <f>O114*N114*M114*L114*K114*I114/10000000000</f>
        <v>188.76631735234386</v>
      </c>
      <c r="Q114" s="7">
        <v>109.7</v>
      </c>
      <c r="R114" s="7">
        <v>109.9</v>
      </c>
      <c r="S114" s="7">
        <v>110</v>
      </c>
      <c r="T114" s="7">
        <v>110.1</v>
      </c>
      <c r="U114" s="7">
        <v>110.3</v>
      </c>
      <c r="V114" s="7">
        <f>100*U113/H113</f>
        <v>295.7548950860348</v>
      </c>
    </row>
    <row r="115" spans="1:22" ht="33.75">
      <c r="A115" s="6"/>
      <c r="B115" s="6"/>
      <c r="C115" s="16"/>
      <c r="D115" s="5" t="s">
        <v>1668</v>
      </c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91.25">
      <c r="A116" s="6" t="s">
        <v>1537</v>
      </c>
      <c r="B116" s="6" t="s">
        <v>1516</v>
      </c>
      <c r="C116" s="16" t="s">
        <v>1669</v>
      </c>
      <c r="D116" s="5" t="s">
        <v>1570</v>
      </c>
      <c r="E116" s="6" t="s">
        <v>1557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 t="e">
        <f>100*O116/H116</f>
        <v>#DIV/0!</v>
      </c>
      <c r="Q116" s="7"/>
      <c r="R116" s="7"/>
      <c r="S116" s="7"/>
      <c r="T116" s="7"/>
      <c r="U116" s="7"/>
      <c r="V116" s="7" t="e">
        <f>100*U116/H116</f>
        <v>#DIV/0!</v>
      </c>
    </row>
    <row r="117" spans="1:22" ht="236.25">
      <c r="A117" s="6" t="s">
        <v>1537</v>
      </c>
      <c r="B117" s="6" t="s">
        <v>1516</v>
      </c>
      <c r="C117" s="16" t="s">
        <v>1670</v>
      </c>
      <c r="D117" s="5" t="s">
        <v>1572</v>
      </c>
      <c r="E117" s="6" t="s">
        <v>1267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f>O117*N117*M117*L117*K117*I117/10000000000</f>
        <v>0</v>
      </c>
      <c r="Q117" s="7"/>
      <c r="R117" s="7"/>
      <c r="S117" s="7"/>
      <c r="T117" s="7"/>
      <c r="U117" s="7"/>
      <c r="V117" s="7" t="e">
        <f>100*U116/H116</f>
        <v>#DIV/0!</v>
      </c>
    </row>
    <row r="118" spans="1:22" ht="33.75">
      <c r="A118" s="6"/>
      <c r="B118" s="6"/>
      <c r="C118" s="16"/>
      <c r="D118" s="5" t="s">
        <v>1671</v>
      </c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91.25">
      <c r="A119" s="6" t="s">
        <v>1537</v>
      </c>
      <c r="B119" s="6" t="s">
        <v>1516</v>
      </c>
      <c r="C119" s="16" t="s">
        <v>1672</v>
      </c>
      <c r="D119" s="5" t="s">
        <v>1570</v>
      </c>
      <c r="E119" s="6" t="s">
        <v>1557</v>
      </c>
      <c r="F119" s="7">
        <v>11285</v>
      </c>
      <c r="G119" s="7">
        <v>11436</v>
      </c>
      <c r="H119" s="7">
        <v>9686</v>
      </c>
      <c r="I119" s="7">
        <v>11708</v>
      </c>
      <c r="J119" s="7">
        <v>53311</v>
      </c>
      <c r="K119" s="7">
        <v>10232</v>
      </c>
      <c r="L119" s="7">
        <v>11324</v>
      </c>
      <c r="M119" s="7">
        <v>12373</v>
      </c>
      <c r="N119" s="7">
        <v>13474</v>
      </c>
      <c r="O119" s="7">
        <v>14670</v>
      </c>
      <c r="P119" s="7">
        <f>100*O119/H119</f>
        <v>151.45570927111294</v>
      </c>
      <c r="Q119" s="7"/>
      <c r="R119" s="7"/>
      <c r="S119" s="7"/>
      <c r="T119" s="7"/>
      <c r="U119" s="7">
        <v>21555</v>
      </c>
      <c r="V119" s="7">
        <f>100*U119/H119</f>
        <v>222.5376832541813</v>
      </c>
    </row>
    <row r="120" spans="1:22" ht="236.25">
      <c r="A120" s="6" t="s">
        <v>1537</v>
      </c>
      <c r="B120" s="6" t="s">
        <v>1516</v>
      </c>
      <c r="C120" s="16" t="s">
        <v>1673</v>
      </c>
      <c r="D120" s="5" t="s">
        <v>1572</v>
      </c>
      <c r="E120" s="6" t="s">
        <v>1267</v>
      </c>
      <c r="F120" s="7">
        <v>122.2</v>
      </c>
      <c r="G120" s="7">
        <v>82.4</v>
      </c>
      <c r="H120" s="7">
        <v>84.7</v>
      </c>
      <c r="I120" s="7">
        <v>120.9</v>
      </c>
      <c r="J120" s="7">
        <v>106.4</v>
      </c>
      <c r="K120" s="7">
        <v>87.4</v>
      </c>
      <c r="L120" s="7">
        <v>110.7</v>
      </c>
      <c r="M120" s="7">
        <v>109.3</v>
      </c>
      <c r="N120" s="7">
        <v>108.9</v>
      </c>
      <c r="O120" s="7">
        <v>108.9</v>
      </c>
      <c r="P120" s="7">
        <f>O120*N120*M120*L120*K120*I120/10000000000</f>
        <v>151.62167002594904</v>
      </c>
      <c r="Q120" s="7">
        <v>108</v>
      </c>
      <c r="R120" s="7">
        <v>108</v>
      </c>
      <c r="S120" s="7">
        <v>108</v>
      </c>
      <c r="T120" s="7">
        <v>108</v>
      </c>
      <c r="U120" s="7">
        <v>108</v>
      </c>
      <c r="V120" s="7">
        <f>100*U119/H119</f>
        <v>222.5376832541813</v>
      </c>
    </row>
    <row r="121" spans="1:22" ht="56.25">
      <c r="A121" s="6"/>
      <c r="B121" s="6"/>
      <c r="C121" s="16"/>
      <c r="D121" s="5" t="s">
        <v>1674</v>
      </c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45">
      <c r="A122" s="6"/>
      <c r="B122" s="6"/>
      <c r="C122" s="16" t="s">
        <v>1675</v>
      </c>
      <c r="D122" s="5" t="s">
        <v>1676</v>
      </c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78.75">
      <c r="A123" s="6" t="s">
        <v>1537</v>
      </c>
      <c r="B123" s="6" t="s">
        <v>1516</v>
      </c>
      <c r="C123" s="16" t="s">
        <v>1677</v>
      </c>
      <c r="D123" s="8" t="s">
        <v>1678</v>
      </c>
      <c r="E123" s="6" t="s">
        <v>1248</v>
      </c>
      <c r="F123" s="7">
        <v>41500</v>
      </c>
      <c r="G123" s="7">
        <v>38456</v>
      </c>
      <c r="H123" s="7">
        <v>41981</v>
      </c>
      <c r="I123" s="7">
        <v>35316.3</v>
      </c>
      <c r="J123" s="7">
        <v>32830</v>
      </c>
      <c r="K123" s="7">
        <v>42882</v>
      </c>
      <c r="L123" s="7">
        <v>43731</v>
      </c>
      <c r="M123" s="7">
        <v>43731</v>
      </c>
      <c r="N123" s="7">
        <v>44320</v>
      </c>
      <c r="O123" s="7">
        <v>44852</v>
      </c>
      <c r="P123" s="7">
        <f aca="true" t="shared" si="0" ref="P123:P128">100*O123/H123</f>
        <v>106.83880803220505</v>
      </c>
      <c r="Q123" s="7"/>
      <c r="R123" s="7"/>
      <c r="S123" s="7"/>
      <c r="T123" s="7"/>
      <c r="U123" s="7">
        <v>45283</v>
      </c>
      <c r="V123" s="7">
        <f aca="true" t="shared" si="1" ref="V123:V128">100*U123/H123</f>
        <v>107.86546294752388</v>
      </c>
    </row>
    <row r="124" spans="1:22" ht="45">
      <c r="A124" s="6" t="s">
        <v>1537</v>
      </c>
      <c r="B124" s="6" t="s">
        <v>1516</v>
      </c>
      <c r="C124" s="16" t="s">
        <v>1679</v>
      </c>
      <c r="D124" s="8" t="s">
        <v>1680</v>
      </c>
      <c r="E124" s="6" t="s">
        <v>1248</v>
      </c>
      <c r="F124" s="7">
        <v>10413</v>
      </c>
      <c r="G124" s="7">
        <v>11861</v>
      </c>
      <c r="H124" s="7">
        <v>11717</v>
      </c>
      <c r="I124" s="7">
        <v>12501</v>
      </c>
      <c r="J124" s="7">
        <v>10812</v>
      </c>
      <c r="K124" s="7">
        <v>11310.2</v>
      </c>
      <c r="L124" s="7">
        <v>11310.2</v>
      </c>
      <c r="M124" s="7">
        <v>11310.2</v>
      </c>
      <c r="N124" s="7">
        <v>11410</v>
      </c>
      <c r="O124" s="7">
        <v>11524</v>
      </c>
      <c r="P124" s="7">
        <f t="shared" si="0"/>
        <v>98.35282068788939</v>
      </c>
      <c r="Q124" s="7"/>
      <c r="R124" s="7"/>
      <c r="S124" s="7"/>
      <c r="T124" s="7"/>
      <c r="U124" s="7">
        <v>11711</v>
      </c>
      <c r="V124" s="7">
        <f t="shared" si="1"/>
        <v>99.94879235299138</v>
      </c>
    </row>
    <row r="125" spans="1:22" ht="33.75">
      <c r="A125" s="6" t="s">
        <v>1537</v>
      </c>
      <c r="B125" s="6" t="s">
        <v>1516</v>
      </c>
      <c r="C125" s="16" t="s">
        <v>1681</v>
      </c>
      <c r="D125" s="8" t="s">
        <v>1682</v>
      </c>
      <c r="E125" s="6" t="s">
        <v>1248</v>
      </c>
      <c r="F125" s="7">
        <v>2071</v>
      </c>
      <c r="G125" s="7">
        <v>2345</v>
      </c>
      <c r="H125" s="7">
        <v>2422</v>
      </c>
      <c r="I125" s="7">
        <v>2313</v>
      </c>
      <c r="J125" s="7">
        <v>2255</v>
      </c>
      <c r="K125" s="7">
        <v>2275</v>
      </c>
      <c r="L125" s="7">
        <v>2358</v>
      </c>
      <c r="M125" s="7">
        <v>2358</v>
      </c>
      <c r="N125" s="7">
        <v>2380</v>
      </c>
      <c r="O125" s="7">
        <v>2420</v>
      </c>
      <c r="P125" s="7">
        <f t="shared" si="0"/>
        <v>99.91742361684558</v>
      </c>
      <c r="Q125" s="7"/>
      <c r="R125" s="7"/>
      <c r="S125" s="7"/>
      <c r="T125" s="7"/>
      <c r="U125" s="7">
        <v>2442</v>
      </c>
      <c r="V125" s="7">
        <f t="shared" si="1"/>
        <v>100.82576383154418</v>
      </c>
    </row>
    <row r="126" spans="1:22" ht="78.75">
      <c r="A126" s="6" t="s">
        <v>1537</v>
      </c>
      <c r="B126" s="6" t="s">
        <v>1516</v>
      </c>
      <c r="C126" s="16" t="s">
        <v>1683</v>
      </c>
      <c r="D126" s="8" t="s">
        <v>1262</v>
      </c>
      <c r="E126" s="6" t="s">
        <v>1248</v>
      </c>
      <c r="F126" s="7">
        <v>4262</v>
      </c>
      <c r="G126" s="7">
        <v>5349</v>
      </c>
      <c r="H126" s="7">
        <v>5200</v>
      </c>
      <c r="I126" s="7">
        <v>5310</v>
      </c>
      <c r="J126" s="7">
        <v>5300</v>
      </c>
      <c r="K126" s="7">
        <v>5400</v>
      </c>
      <c r="L126" s="7">
        <v>5660</v>
      </c>
      <c r="M126" s="7">
        <v>5680</v>
      </c>
      <c r="N126" s="7">
        <v>5680</v>
      </c>
      <c r="O126" s="7">
        <v>5680</v>
      </c>
      <c r="P126" s="7">
        <f t="shared" si="0"/>
        <v>109.23076923076923</v>
      </c>
      <c r="Q126" s="7"/>
      <c r="R126" s="7"/>
      <c r="S126" s="7"/>
      <c r="T126" s="7"/>
      <c r="U126" s="7">
        <v>5882</v>
      </c>
      <c r="V126" s="7">
        <f t="shared" si="1"/>
        <v>113.11538461538461</v>
      </c>
    </row>
    <row r="127" spans="1:22" ht="33.75">
      <c r="A127" s="6" t="s">
        <v>1537</v>
      </c>
      <c r="B127" s="6" t="s">
        <v>1516</v>
      </c>
      <c r="C127" s="16" t="s">
        <v>1684</v>
      </c>
      <c r="D127" s="8" t="s">
        <v>1263</v>
      </c>
      <c r="E127" s="6" t="s">
        <v>1248</v>
      </c>
      <c r="F127" s="7">
        <v>19240.2</v>
      </c>
      <c r="G127" s="7">
        <v>18080</v>
      </c>
      <c r="H127" s="7">
        <v>17270</v>
      </c>
      <c r="I127" s="7">
        <v>16310</v>
      </c>
      <c r="J127" s="7">
        <v>17300</v>
      </c>
      <c r="K127" s="7">
        <v>17750</v>
      </c>
      <c r="L127" s="7">
        <v>17820</v>
      </c>
      <c r="M127" s="7">
        <v>17900</v>
      </c>
      <c r="N127" s="7">
        <v>17900</v>
      </c>
      <c r="O127" s="7">
        <v>17900</v>
      </c>
      <c r="P127" s="7">
        <f t="shared" si="0"/>
        <v>103.64794441227562</v>
      </c>
      <c r="Q127" s="7"/>
      <c r="R127" s="7"/>
      <c r="S127" s="7"/>
      <c r="T127" s="7"/>
      <c r="U127" s="7">
        <v>18535</v>
      </c>
      <c r="V127" s="7">
        <f t="shared" si="1"/>
        <v>107.32484076433121</v>
      </c>
    </row>
    <row r="128" spans="1:22" ht="22.5">
      <c r="A128" s="6" t="s">
        <v>1537</v>
      </c>
      <c r="B128" s="6" t="s">
        <v>1516</v>
      </c>
      <c r="C128" s="16" t="s">
        <v>1685</v>
      </c>
      <c r="D128" s="8" t="s">
        <v>1264</v>
      </c>
      <c r="E128" s="6" t="s">
        <v>1686</v>
      </c>
      <c r="F128" s="7">
        <v>1939</v>
      </c>
      <c r="G128" s="7">
        <v>2407</v>
      </c>
      <c r="H128" s="7">
        <v>3786</v>
      </c>
      <c r="I128" s="7">
        <v>3885</v>
      </c>
      <c r="J128" s="7">
        <v>3900</v>
      </c>
      <c r="K128" s="7">
        <v>4087</v>
      </c>
      <c r="L128" s="7">
        <v>4704</v>
      </c>
      <c r="M128" s="7">
        <v>4751</v>
      </c>
      <c r="N128" s="7">
        <v>4751</v>
      </c>
      <c r="O128" s="7">
        <v>4751</v>
      </c>
      <c r="P128" s="7">
        <f t="shared" si="0"/>
        <v>125.48864236661385</v>
      </c>
      <c r="Q128" s="7"/>
      <c r="R128" s="7"/>
      <c r="S128" s="7"/>
      <c r="T128" s="7"/>
      <c r="U128" s="7">
        <v>4920</v>
      </c>
      <c r="V128" s="7">
        <f t="shared" si="1"/>
        <v>129.95245641838352</v>
      </c>
    </row>
    <row r="129" spans="1:22" ht="22.5">
      <c r="A129" s="6"/>
      <c r="B129" s="6"/>
      <c r="C129" s="16" t="s">
        <v>1687</v>
      </c>
      <c r="D129" s="5" t="s">
        <v>1688</v>
      </c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45">
      <c r="A130" s="6"/>
      <c r="B130" s="6"/>
      <c r="C130" s="16" t="s">
        <v>1689</v>
      </c>
      <c r="D130" s="8" t="s">
        <v>1690</v>
      </c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2.75">
      <c r="A131" s="6" t="s">
        <v>1537</v>
      </c>
      <c r="B131" s="6" t="s">
        <v>1516</v>
      </c>
      <c r="C131" s="16" t="s">
        <v>1691</v>
      </c>
      <c r="D131" s="11" t="s">
        <v>1692</v>
      </c>
      <c r="E131" s="6" t="s">
        <v>1693</v>
      </c>
      <c r="F131" s="7"/>
      <c r="G131" s="7">
        <v>1755</v>
      </c>
      <c r="H131" s="7">
        <v>1571</v>
      </c>
      <c r="I131" s="7">
        <v>1962</v>
      </c>
      <c r="J131" s="7"/>
      <c r="K131" s="7">
        <v>2000</v>
      </c>
      <c r="L131" s="7">
        <v>2200</v>
      </c>
      <c r="M131" s="7">
        <v>2400</v>
      </c>
      <c r="N131" s="7">
        <v>2700</v>
      </c>
      <c r="O131" s="7">
        <v>3000</v>
      </c>
      <c r="P131" s="7">
        <f aca="true" t="shared" si="2" ref="P131:P138">100*O131/H131</f>
        <v>190.96117122851686</v>
      </c>
      <c r="Q131" s="7"/>
      <c r="R131" s="7"/>
      <c r="S131" s="7"/>
      <c r="T131" s="7"/>
      <c r="U131" s="7">
        <v>5000</v>
      </c>
      <c r="V131" s="7">
        <f aca="true" t="shared" si="3" ref="V131:V138">100*U131/H131</f>
        <v>318.26861871419476</v>
      </c>
    </row>
    <row r="132" spans="1:22" ht="33.75">
      <c r="A132" s="6" t="s">
        <v>1537</v>
      </c>
      <c r="B132" s="6" t="s">
        <v>1516</v>
      </c>
      <c r="C132" s="16" t="s">
        <v>1694</v>
      </c>
      <c r="D132" s="11" t="s">
        <v>1695</v>
      </c>
      <c r="E132" s="6" t="s">
        <v>1693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 t="e">
        <f t="shared" si="2"/>
        <v>#DIV/0!</v>
      </c>
      <c r="Q132" s="7"/>
      <c r="R132" s="7"/>
      <c r="S132" s="7"/>
      <c r="T132" s="7"/>
      <c r="U132" s="7"/>
      <c r="V132" s="7" t="e">
        <f t="shared" si="3"/>
        <v>#DIV/0!</v>
      </c>
    </row>
    <row r="133" spans="1:22" ht="33.75">
      <c r="A133" s="6" t="s">
        <v>1537</v>
      </c>
      <c r="B133" s="6" t="s">
        <v>1516</v>
      </c>
      <c r="C133" s="16" t="s">
        <v>1696</v>
      </c>
      <c r="D133" s="11" t="s">
        <v>1697</v>
      </c>
      <c r="E133" s="6" t="s">
        <v>1698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 t="e">
        <f t="shared" si="2"/>
        <v>#DIV/0!</v>
      </c>
      <c r="Q133" s="7"/>
      <c r="R133" s="7"/>
      <c r="S133" s="7"/>
      <c r="T133" s="7"/>
      <c r="U133" s="7"/>
      <c r="V133" s="7" t="e">
        <f t="shared" si="3"/>
        <v>#DIV/0!</v>
      </c>
    </row>
    <row r="134" spans="1:22" ht="12.75">
      <c r="A134" s="6" t="s">
        <v>1537</v>
      </c>
      <c r="B134" s="6" t="s">
        <v>1516</v>
      </c>
      <c r="C134" s="16" t="s">
        <v>1699</v>
      </c>
      <c r="D134" s="11" t="s">
        <v>1700</v>
      </c>
      <c r="E134" s="6" t="s">
        <v>1701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 t="e">
        <f t="shared" si="2"/>
        <v>#DIV/0!</v>
      </c>
      <c r="Q134" s="7"/>
      <c r="R134" s="7"/>
      <c r="S134" s="7"/>
      <c r="T134" s="7"/>
      <c r="U134" s="7"/>
      <c r="V134" s="7" t="e">
        <f t="shared" si="3"/>
        <v>#DIV/0!</v>
      </c>
    </row>
    <row r="135" spans="1:22" ht="101.25">
      <c r="A135" s="6" t="s">
        <v>1537</v>
      </c>
      <c r="B135" s="6" t="s">
        <v>1516</v>
      </c>
      <c r="C135" s="16" t="s">
        <v>1702</v>
      </c>
      <c r="D135" s="11" t="s">
        <v>1703</v>
      </c>
      <c r="E135" s="6" t="s">
        <v>1704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 t="e">
        <f t="shared" si="2"/>
        <v>#DIV/0!</v>
      </c>
      <c r="Q135" s="7"/>
      <c r="R135" s="7"/>
      <c r="S135" s="7"/>
      <c r="T135" s="7"/>
      <c r="U135" s="7"/>
      <c r="V135" s="7" t="e">
        <f t="shared" si="3"/>
        <v>#DIV/0!</v>
      </c>
    </row>
    <row r="136" spans="1:22" ht="33.75">
      <c r="A136" s="6" t="s">
        <v>1537</v>
      </c>
      <c r="B136" s="6" t="s">
        <v>1516</v>
      </c>
      <c r="C136" s="16" t="s">
        <v>1705</v>
      </c>
      <c r="D136" s="11" t="s">
        <v>1706</v>
      </c>
      <c r="E136" s="6" t="s">
        <v>1704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 t="e">
        <f t="shared" si="2"/>
        <v>#DIV/0!</v>
      </c>
      <c r="Q136" s="7"/>
      <c r="R136" s="7"/>
      <c r="S136" s="7"/>
      <c r="T136" s="7"/>
      <c r="U136" s="7"/>
      <c r="V136" s="7" t="e">
        <f t="shared" si="3"/>
        <v>#DIV/0!</v>
      </c>
    </row>
    <row r="137" spans="1:22" ht="56.25">
      <c r="A137" s="6" t="s">
        <v>1537</v>
      </c>
      <c r="B137" s="6" t="s">
        <v>1516</v>
      </c>
      <c r="C137" s="16" t="s">
        <v>1707</v>
      </c>
      <c r="D137" s="11" t="s">
        <v>1708</v>
      </c>
      <c r="E137" s="6" t="s">
        <v>1693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 t="e">
        <f t="shared" si="2"/>
        <v>#DIV/0!</v>
      </c>
      <c r="Q137" s="7"/>
      <c r="R137" s="7"/>
      <c r="S137" s="7"/>
      <c r="T137" s="7"/>
      <c r="U137" s="7"/>
      <c r="V137" s="7" t="e">
        <f t="shared" si="3"/>
        <v>#DIV/0!</v>
      </c>
    </row>
    <row r="138" spans="1:22" ht="67.5">
      <c r="A138" s="6" t="s">
        <v>1537</v>
      </c>
      <c r="B138" s="6" t="s">
        <v>1516</v>
      </c>
      <c r="C138" s="16" t="s">
        <v>1709</v>
      </c>
      <c r="D138" s="11" t="s">
        <v>1710</v>
      </c>
      <c r="E138" s="6" t="s">
        <v>1711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 t="e">
        <f t="shared" si="2"/>
        <v>#DIV/0!</v>
      </c>
      <c r="Q138" s="7"/>
      <c r="R138" s="7"/>
      <c r="S138" s="7"/>
      <c r="T138" s="7"/>
      <c r="U138" s="7"/>
      <c r="V138" s="7" t="e">
        <f t="shared" si="3"/>
        <v>#DIV/0!</v>
      </c>
    </row>
    <row r="139" spans="1:22" ht="45">
      <c r="A139" s="6"/>
      <c r="B139" s="6"/>
      <c r="C139" s="16" t="s">
        <v>1712</v>
      </c>
      <c r="D139" s="8" t="s">
        <v>1713</v>
      </c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35">
      <c r="A140" s="6"/>
      <c r="B140" s="6"/>
      <c r="C140" s="16"/>
      <c r="D140" s="11" t="s">
        <v>1714</v>
      </c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35">
      <c r="A141" s="6" t="s">
        <v>1537</v>
      </c>
      <c r="B141" s="6" t="s">
        <v>1516</v>
      </c>
      <c r="C141" s="16" t="s">
        <v>1715</v>
      </c>
      <c r="D141" s="11" t="s">
        <v>1716</v>
      </c>
      <c r="E141" s="6" t="s">
        <v>1704</v>
      </c>
      <c r="F141" s="7"/>
      <c r="G141" s="7">
        <v>5349</v>
      </c>
      <c r="H141" s="7">
        <v>5200</v>
      </c>
      <c r="I141" s="7">
        <v>5310</v>
      </c>
      <c r="J141" s="7"/>
      <c r="K141" s="7">
        <v>5400</v>
      </c>
      <c r="L141" s="7">
        <v>5660</v>
      </c>
      <c r="M141" s="7">
        <v>5680</v>
      </c>
      <c r="N141" s="7">
        <v>5700</v>
      </c>
      <c r="O141" s="7">
        <v>5720</v>
      </c>
      <c r="P141" s="7">
        <f aca="true" t="shared" si="4" ref="P141:P156">100*O141/H141</f>
        <v>110</v>
      </c>
      <c r="Q141" s="7"/>
      <c r="R141" s="7"/>
      <c r="S141" s="7"/>
      <c r="T141" s="7"/>
      <c r="U141" s="7">
        <v>6300</v>
      </c>
      <c r="V141" s="7">
        <f aca="true" t="shared" si="5" ref="V141:V156">100*U141/H141</f>
        <v>121.15384615384616</v>
      </c>
    </row>
    <row r="142" spans="1:22" ht="112.5">
      <c r="A142" s="6" t="s">
        <v>1537</v>
      </c>
      <c r="B142" s="6" t="s">
        <v>1516</v>
      </c>
      <c r="C142" s="16" t="s">
        <v>1717</v>
      </c>
      <c r="D142" s="11" t="s">
        <v>1718</v>
      </c>
      <c r="E142" s="6" t="s">
        <v>1704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 t="e">
        <f t="shared" si="4"/>
        <v>#DIV/0!</v>
      </c>
      <c r="Q142" s="7"/>
      <c r="R142" s="7"/>
      <c r="S142" s="7"/>
      <c r="T142" s="7"/>
      <c r="U142" s="7"/>
      <c r="V142" s="7" t="e">
        <f t="shared" si="5"/>
        <v>#DIV/0!</v>
      </c>
    </row>
    <row r="143" spans="1:22" ht="45">
      <c r="A143" s="6" t="s">
        <v>1537</v>
      </c>
      <c r="B143" s="6" t="s">
        <v>1516</v>
      </c>
      <c r="C143" s="16" t="s">
        <v>1719</v>
      </c>
      <c r="D143" s="11" t="s">
        <v>1720</v>
      </c>
      <c r="E143" s="6" t="s">
        <v>1704</v>
      </c>
      <c r="F143" s="7"/>
      <c r="G143" s="7"/>
      <c r="H143" s="7"/>
      <c r="I143" s="7">
        <v>7.3</v>
      </c>
      <c r="J143" s="7"/>
      <c r="K143" s="7">
        <v>7.5</v>
      </c>
      <c r="L143" s="7">
        <v>7.7</v>
      </c>
      <c r="M143" s="7">
        <v>8</v>
      </c>
      <c r="N143" s="7">
        <v>8.2</v>
      </c>
      <c r="O143" s="7">
        <v>8.5</v>
      </c>
      <c r="P143" s="7" t="e">
        <f t="shared" si="4"/>
        <v>#DIV/0!</v>
      </c>
      <c r="Q143" s="7"/>
      <c r="R143" s="7"/>
      <c r="S143" s="7"/>
      <c r="T143" s="7"/>
      <c r="U143" s="7">
        <v>9.5</v>
      </c>
      <c r="V143" s="7" t="e">
        <f t="shared" si="5"/>
        <v>#DIV/0!</v>
      </c>
    </row>
    <row r="144" spans="1:22" ht="67.5">
      <c r="A144" s="6" t="s">
        <v>1537</v>
      </c>
      <c r="B144" s="6" t="s">
        <v>1516</v>
      </c>
      <c r="C144" s="16" t="s">
        <v>1721</v>
      </c>
      <c r="D144" s="11" t="s">
        <v>1722</v>
      </c>
      <c r="E144" s="6" t="s">
        <v>1704</v>
      </c>
      <c r="F144" s="7"/>
      <c r="G144" s="7"/>
      <c r="H144" s="7">
        <v>1131</v>
      </c>
      <c r="I144" s="7">
        <v>1077</v>
      </c>
      <c r="J144" s="7"/>
      <c r="K144" s="7">
        <v>1080</v>
      </c>
      <c r="L144" s="7">
        <v>1092</v>
      </c>
      <c r="M144" s="7">
        <v>1100</v>
      </c>
      <c r="N144" s="7">
        <v>1115</v>
      </c>
      <c r="O144" s="7">
        <v>1120</v>
      </c>
      <c r="P144" s="7">
        <f t="shared" si="4"/>
        <v>99.02740937223696</v>
      </c>
      <c r="Q144" s="7"/>
      <c r="R144" s="7"/>
      <c r="S144" s="7"/>
      <c r="T144" s="7"/>
      <c r="U144" s="7">
        <v>850</v>
      </c>
      <c r="V144" s="7">
        <f t="shared" si="5"/>
        <v>75.15473032714412</v>
      </c>
    </row>
    <row r="145" spans="1:22" ht="45">
      <c r="A145" s="6" t="s">
        <v>1537</v>
      </c>
      <c r="B145" s="6" t="s">
        <v>1516</v>
      </c>
      <c r="C145" s="16" t="s">
        <v>1723</v>
      </c>
      <c r="D145" s="11" t="s">
        <v>1724</v>
      </c>
      <c r="E145" s="6" t="s">
        <v>1704</v>
      </c>
      <c r="F145" s="7"/>
      <c r="G145" s="7"/>
      <c r="H145" s="7"/>
      <c r="I145" s="7">
        <v>12.9</v>
      </c>
      <c r="J145" s="7"/>
      <c r="K145" s="7">
        <v>13.3</v>
      </c>
      <c r="L145" s="7">
        <v>13.7</v>
      </c>
      <c r="M145" s="7">
        <v>14</v>
      </c>
      <c r="N145" s="7">
        <v>14.4</v>
      </c>
      <c r="O145" s="7">
        <v>15</v>
      </c>
      <c r="P145" s="7" t="e">
        <f t="shared" si="4"/>
        <v>#DIV/0!</v>
      </c>
      <c r="Q145" s="7"/>
      <c r="R145" s="7"/>
      <c r="S145" s="7"/>
      <c r="T145" s="7"/>
      <c r="U145" s="7">
        <v>19</v>
      </c>
      <c r="V145" s="7" t="e">
        <f t="shared" si="5"/>
        <v>#DIV/0!</v>
      </c>
    </row>
    <row r="146" spans="1:22" ht="12.75">
      <c r="A146" s="6" t="s">
        <v>1537</v>
      </c>
      <c r="B146" s="6" t="s">
        <v>1516</v>
      </c>
      <c r="C146" s="16" t="s">
        <v>1725</v>
      </c>
      <c r="D146" s="11" t="s">
        <v>1726</v>
      </c>
      <c r="E146" s="6" t="s">
        <v>1704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 t="e">
        <f t="shared" si="4"/>
        <v>#DIV/0!</v>
      </c>
      <c r="Q146" s="7"/>
      <c r="R146" s="7"/>
      <c r="S146" s="7"/>
      <c r="T146" s="7"/>
      <c r="U146" s="7"/>
      <c r="V146" s="7" t="e">
        <f t="shared" si="5"/>
        <v>#DIV/0!</v>
      </c>
    </row>
    <row r="147" spans="1:22" ht="12.75">
      <c r="A147" s="6" t="s">
        <v>1537</v>
      </c>
      <c r="B147" s="6" t="s">
        <v>1516</v>
      </c>
      <c r="C147" s="16" t="s">
        <v>1727</v>
      </c>
      <c r="D147" s="11" t="s">
        <v>1728</v>
      </c>
      <c r="E147" s="6" t="s">
        <v>1704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 t="e">
        <f t="shared" si="4"/>
        <v>#DIV/0!</v>
      </c>
      <c r="Q147" s="7"/>
      <c r="R147" s="7"/>
      <c r="S147" s="7"/>
      <c r="T147" s="7"/>
      <c r="U147" s="7"/>
      <c r="V147" s="7" t="e">
        <f t="shared" si="5"/>
        <v>#DIV/0!</v>
      </c>
    </row>
    <row r="148" spans="1:22" ht="22.5">
      <c r="A148" s="6" t="s">
        <v>1537</v>
      </c>
      <c r="B148" s="6" t="s">
        <v>1516</v>
      </c>
      <c r="C148" s="16" t="s">
        <v>1729</v>
      </c>
      <c r="D148" s="11" t="s">
        <v>1730</v>
      </c>
      <c r="E148" s="6" t="s">
        <v>1693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 t="e">
        <f t="shared" si="4"/>
        <v>#DIV/0!</v>
      </c>
      <c r="Q148" s="7"/>
      <c r="R148" s="7"/>
      <c r="S148" s="7"/>
      <c r="T148" s="7"/>
      <c r="U148" s="7"/>
      <c r="V148" s="7" t="e">
        <f t="shared" si="5"/>
        <v>#DIV/0!</v>
      </c>
    </row>
    <row r="149" spans="1:22" ht="45">
      <c r="A149" s="6" t="s">
        <v>1537</v>
      </c>
      <c r="B149" s="6" t="s">
        <v>1516</v>
      </c>
      <c r="C149" s="16" t="s">
        <v>1731</v>
      </c>
      <c r="D149" s="11" t="s">
        <v>1732</v>
      </c>
      <c r="E149" s="6" t="s">
        <v>1704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 t="e">
        <f t="shared" si="4"/>
        <v>#DIV/0!</v>
      </c>
      <c r="Q149" s="7"/>
      <c r="R149" s="7"/>
      <c r="S149" s="7"/>
      <c r="T149" s="7"/>
      <c r="U149" s="7"/>
      <c r="V149" s="7" t="e">
        <f t="shared" si="5"/>
        <v>#DIV/0!</v>
      </c>
    </row>
    <row r="150" spans="1:22" ht="45">
      <c r="A150" s="6" t="s">
        <v>1537</v>
      </c>
      <c r="B150" s="6" t="s">
        <v>1516</v>
      </c>
      <c r="C150" s="16" t="s">
        <v>1733</v>
      </c>
      <c r="D150" s="11" t="s">
        <v>1734</v>
      </c>
      <c r="E150" s="6" t="s">
        <v>1735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 t="e">
        <f t="shared" si="4"/>
        <v>#DIV/0!</v>
      </c>
      <c r="Q150" s="7"/>
      <c r="R150" s="7"/>
      <c r="S150" s="7"/>
      <c r="T150" s="7"/>
      <c r="U150" s="7"/>
      <c r="V150" s="7" t="e">
        <f t="shared" si="5"/>
        <v>#DIV/0!</v>
      </c>
    </row>
    <row r="151" spans="1:22" ht="67.5">
      <c r="A151" s="6" t="s">
        <v>1537</v>
      </c>
      <c r="B151" s="6" t="s">
        <v>1516</v>
      </c>
      <c r="C151" s="16" t="s">
        <v>1736</v>
      </c>
      <c r="D151" s="11" t="s">
        <v>1737</v>
      </c>
      <c r="E151" s="6" t="s">
        <v>1704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 t="e">
        <f t="shared" si="4"/>
        <v>#DIV/0!</v>
      </c>
      <c r="Q151" s="7"/>
      <c r="R151" s="7"/>
      <c r="S151" s="7"/>
      <c r="T151" s="7"/>
      <c r="U151" s="7"/>
      <c r="V151" s="7" t="e">
        <f t="shared" si="5"/>
        <v>#DIV/0!</v>
      </c>
    </row>
    <row r="152" spans="1:22" ht="33.75">
      <c r="A152" s="6" t="s">
        <v>1537</v>
      </c>
      <c r="B152" s="6" t="s">
        <v>1516</v>
      </c>
      <c r="C152" s="16" t="s">
        <v>1738</v>
      </c>
      <c r="D152" s="11" t="s">
        <v>1739</v>
      </c>
      <c r="E152" s="6" t="s">
        <v>1704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 t="e">
        <f t="shared" si="4"/>
        <v>#DIV/0!</v>
      </c>
      <c r="Q152" s="7"/>
      <c r="R152" s="7"/>
      <c r="S152" s="7"/>
      <c r="T152" s="7"/>
      <c r="U152" s="7"/>
      <c r="V152" s="7" t="e">
        <f t="shared" si="5"/>
        <v>#DIV/0!</v>
      </c>
    </row>
    <row r="153" spans="1:22" ht="123.75">
      <c r="A153" s="6" t="s">
        <v>1537</v>
      </c>
      <c r="B153" s="6" t="s">
        <v>1516</v>
      </c>
      <c r="C153" s="16" t="s">
        <v>1740</v>
      </c>
      <c r="D153" s="11" t="s">
        <v>1741</v>
      </c>
      <c r="E153" s="6" t="s">
        <v>1704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 t="e">
        <f t="shared" si="4"/>
        <v>#DIV/0!</v>
      </c>
      <c r="Q153" s="7"/>
      <c r="R153" s="7"/>
      <c r="S153" s="7"/>
      <c r="T153" s="7"/>
      <c r="U153" s="7"/>
      <c r="V153" s="7" t="e">
        <f t="shared" si="5"/>
        <v>#DIV/0!</v>
      </c>
    </row>
    <row r="154" spans="1:22" ht="12.75">
      <c r="A154" s="6" t="s">
        <v>1537</v>
      </c>
      <c r="B154" s="6" t="s">
        <v>1516</v>
      </c>
      <c r="C154" s="16" t="s">
        <v>1742</v>
      </c>
      <c r="D154" s="11" t="s">
        <v>1743</v>
      </c>
      <c r="E154" s="6" t="s">
        <v>1744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 t="e">
        <f t="shared" si="4"/>
        <v>#DIV/0!</v>
      </c>
      <c r="Q154" s="7"/>
      <c r="R154" s="7"/>
      <c r="S154" s="7"/>
      <c r="T154" s="7"/>
      <c r="U154" s="7"/>
      <c r="V154" s="7" t="e">
        <f t="shared" si="5"/>
        <v>#DIV/0!</v>
      </c>
    </row>
    <row r="155" spans="1:22" ht="78.75">
      <c r="A155" s="6" t="s">
        <v>1537</v>
      </c>
      <c r="B155" s="6" t="s">
        <v>1516</v>
      </c>
      <c r="C155" s="16" t="s">
        <v>1745</v>
      </c>
      <c r="D155" s="11" t="s">
        <v>1746</v>
      </c>
      <c r="E155" s="6" t="s">
        <v>1744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 t="e">
        <f t="shared" si="4"/>
        <v>#DIV/0!</v>
      </c>
      <c r="Q155" s="7"/>
      <c r="R155" s="7"/>
      <c r="S155" s="7"/>
      <c r="T155" s="7"/>
      <c r="U155" s="7"/>
      <c r="V155" s="7" t="e">
        <f t="shared" si="5"/>
        <v>#DIV/0!</v>
      </c>
    </row>
    <row r="156" spans="1:22" ht="78.75">
      <c r="A156" s="6" t="s">
        <v>1537</v>
      </c>
      <c r="B156" s="6" t="s">
        <v>1516</v>
      </c>
      <c r="C156" s="16" t="s">
        <v>1747</v>
      </c>
      <c r="D156" s="11" t="s">
        <v>1748</v>
      </c>
      <c r="E156" s="6" t="s">
        <v>1744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 t="e">
        <f t="shared" si="4"/>
        <v>#DIV/0!</v>
      </c>
      <c r="Q156" s="7"/>
      <c r="R156" s="7"/>
      <c r="S156" s="7"/>
      <c r="T156" s="7"/>
      <c r="U156" s="7"/>
      <c r="V156" s="7" t="e">
        <f t="shared" si="5"/>
        <v>#DIV/0!</v>
      </c>
    </row>
    <row r="157" spans="1:22" ht="101.25">
      <c r="A157" s="6"/>
      <c r="B157" s="6"/>
      <c r="C157" s="16"/>
      <c r="D157" s="11" t="s">
        <v>1749</v>
      </c>
      <c r="E157" s="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45">
      <c r="A158" s="6" t="s">
        <v>1537</v>
      </c>
      <c r="B158" s="6" t="s">
        <v>1516</v>
      </c>
      <c r="C158" s="16" t="s">
        <v>1750</v>
      </c>
      <c r="D158" s="11" t="s">
        <v>1751</v>
      </c>
      <c r="E158" s="6" t="s">
        <v>1686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 t="e">
        <f>100*O158/H158</f>
        <v>#DIV/0!</v>
      </c>
      <c r="Q158" s="7"/>
      <c r="R158" s="7"/>
      <c r="S158" s="7"/>
      <c r="T158" s="7"/>
      <c r="U158" s="7"/>
      <c r="V158" s="7" t="e">
        <f>100*U158/H158</f>
        <v>#DIV/0!</v>
      </c>
    </row>
    <row r="159" spans="1:22" ht="45">
      <c r="A159" s="6" t="s">
        <v>1537</v>
      </c>
      <c r="B159" s="6" t="s">
        <v>1516</v>
      </c>
      <c r="C159" s="16" t="s">
        <v>1752</v>
      </c>
      <c r="D159" s="11" t="s">
        <v>1753</v>
      </c>
      <c r="E159" s="6" t="s">
        <v>1686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 t="e">
        <f>100*O159/H159</f>
        <v>#DIV/0!</v>
      </c>
      <c r="Q159" s="7"/>
      <c r="R159" s="7"/>
      <c r="S159" s="7"/>
      <c r="T159" s="7"/>
      <c r="U159" s="7"/>
      <c r="V159" s="7" t="e">
        <f>100*U159/H159</f>
        <v>#DIV/0!</v>
      </c>
    </row>
    <row r="160" spans="1:22" ht="33.75">
      <c r="A160" s="6" t="s">
        <v>1537</v>
      </c>
      <c r="B160" s="6" t="s">
        <v>1516</v>
      </c>
      <c r="C160" s="16" t="s">
        <v>1754</v>
      </c>
      <c r="D160" s="11" t="s">
        <v>1755</v>
      </c>
      <c r="E160" s="6" t="s">
        <v>1686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 t="e">
        <f>100*O160/H160</f>
        <v>#DIV/0!</v>
      </c>
      <c r="Q160" s="7"/>
      <c r="R160" s="7"/>
      <c r="S160" s="7"/>
      <c r="T160" s="7"/>
      <c r="U160" s="7"/>
      <c r="V160" s="7" t="e">
        <f>100*U160/H160</f>
        <v>#DIV/0!</v>
      </c>
    </row>
    <row r="161" spans="1:22" ht="112.5">
      <c r="A161" s="6"/>
      <c r="B161" s="6"/>
      <c r="C161" s="16"/>
      <c r="D161" s="11" t="s">
        <v>1756</v>
      </c>
      <c r="E161" s="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2.75">
      <c r="A162" s="6" t="s">
        <v>1537</v>
      </c>
      <c r="B162" s="6" t="s">
        <v>1516</v>
      </c>
      <c r="C162" s="16" t="s">
        <v>1757</v>
      </c>
      <c r="D162" s="11" t="s">
        <v>1758</v>
      </c>
      <c r="E162" s="6" t="s">
        <v>1759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 t="e">
        <f>100*O162/H162</f>
        <v>#DIV/0!</v>
      </c>
      <c r="Q162" s="7"/>
      <c r="R162" s="7"/>
      <c r="S162" s="7"/>
      <c r="T162" s="7"/>
      <c r="U162" s="7"/>
      <c r="V162" s="7" t="e">
        <f>100*U162/H162</f>
        <v>#DIV/0!</v>
      </c>
    </row>
    <row r="163" spans="1:22" ht="45">
      <c r="A163" s="6"/>
      <c r="B163" s="6"/>
      <c r="C163" s="16"/>
      <c r="D163" s="11" t="s">
        <v>1760</v>
      </c>
      <c r="E163" s="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56.25">
      <c r="A164" s="6" t="s">
        <v>1537</v>
      </c>
      <c r="B164" s="6" t="s">
        <v>1516</v>
      </c>
      <c r="C164" s="16" t="s">
        <v>1761</v>
      </c>
      <c r="D164" s="11" t="s">
        <v>1762</v>
      </c>
      <c r="E164" s="6" t="s">
        <v>1704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 t="e">
        <f>100*O164/H164</f>
        <v>#DIV/0!</v>
      </c>
      <c r="Q164" s="7"/>
      <c r="R164" s="7"/>
      <c r="S164" s="7"/>
      <c r="T164" s="7"/>
      <c r="U164" s="7"/>
      <c r="V164" s="7" t="e">
        <f>100*U164/H164</f>
        <v>#DIV/0!</v>
      </c>
    </row>
    <row r="165" spans="1:22" ht="56.25">
      <c r="A165" s="6" t="s">
        <v>1537</v>
      </c>
      <c r="B165" s="6" t="s">
        <v>1516</v>
      </c>
      <c r="C165" s="16" t="s">
        <v>1763</v>
      </c>
      <c r="D165" s="11" t="s">
        <v>1764</v>
      </c>
      <c r="E165" s="6" t="s">
        <v>1704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 t="e">
        <f>100*O165/H165</f>
        <v>#DIV/0!</v>
      </c>
      <c r="Q165" s="7"/>
      <c r="R165" s="7"/>
      <c r="S165" s="7"/>
      <c r="T165" s="7"/>
      <c r="U165" s="7"/>
      <c r="V165" s="7" t="e">
        <f>100*U165/H165</f>
        <v>#DIV/0!</v>
      </c>
    </row>
    <row r="166" spans="1:22" ht="101.25">
      <c r="A166" s="6" t="s">
        <v>1537</v>
      </c>
      <c r="B166" s="6" t="s">
        <v>1516</v>
      </c>
      <c r="C166" s="16" t="s">
        <v>1765</v>
      </c>
      <c r="D166" s="11" t="s">
        <v>1766</v>
      </c>
      <c r="E166" s="6" t="s">
        <v>1693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 t="e">
        <f>100*O166/H166</f>
        <v>#DIV/0!</v>
      </c>
      <c r="Q166" s="7"/>
      <c r="R166" s="7"/>
      <c r="S166" s="7"/>
      <c r="T166" s="7"/>
      <c r="U166" s="7"/>
      <c r="V166" s="7" t="e">
        <f>100*U166/H166</f>
        <v>#DIV/0!</v>
      </c>
    </row>
    <row r="167" spans="1:22" ht="56.25">
      <c r="A167" s="6" t="s">
        <v>1537</v>
      </c>
      <c r="B167" s="6" t="s">
        <v>1516</v>
      </c>
      <c r="C167" s="16" t="s">
        <v>1767</v>
      </c>
      <c r="D167" s="11" t="s">
        <v>1768</v>
      </c>
      <c r="E167" s="6" t="s">
        <v>1769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 t="e">
        <f>100*O167/H167</f>
        <v>#DIV/0!</v>
      </c>
      <c r="Q167" s="7"/>
      <c r="R167" s="7"/>
      <c r="S167" s="7"/>
      <c r="T167" s="7"/>
      <c r="U167" s="7"/>
      <c r="V167" s="7" t="e">
        <f>100*U167/H167</f>
        <v>#DIV/0!</v>
      </c>
    </row>
    <row r="168" spans="1:22" ht="112.5">
      <c r="A168" s="6"/>
      <c r="B168" s="6"/>
      <c r="C168" s="16"/>
      <c r="D168" s="11" t="s">
        <v>1770</v>
      </c>
      <c r="E168" s="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45">
      <c r="A169" s="6" t="s">
        <v>1537</v>
      </c>
      <c r="B169" s="6" t="s">
        <v>1516</v>
      </c>
      <c r="C169" s="16" t="s">
        <v>1771</v>
      </c>
      <c r="D169" s="11" t="s">
        <v>1772</v>
      </c>
      <c r="E169" s="6" t="s">
        <v>1704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 t="e">
        <f>100*O169/H169</f>
        <v>#DIV/0!</v>
      </c>
      <c r="Q169" s="7"/>
      <c r="R169" s="7"/>
      <c r="S169" s="7"/>
      <c r="T169" s="7"/>
      <c r="U169" s="7"/>
      <c r="V169" s="7" t="e">
        <f>100*U169/H169</f>
        <v>#DIV/0!</v>
      </c>
    </row>
    <row r="170" spans="1:22" ht="45">
      <c r="A170" s="6" t="s">
        <v>1537</v>
      </c>
      <c r="B170" s="6" t="s">
        <v>1516</v>
      </c>
      <c r="C170" s="16" t="s">
        <v>1773</v>
      </c>
      <c r="D170" s="11" t="s">
        <v>1774</v>
      </c>
      <c r="E170" s="6" t="s">
        <v>1704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 t="e">
        <f>100*O170/H170</f>
        <v>#DIV/0!</v>
      </c>
      <c r="Q170" s="7"/>
      <c r="R170" s="7"/>
      <c r="S170" s="7"/>
      <c r="T170" s="7"/>
      <c r="U170" s="7"/>
      <c r="V170" s="7" t="e">
        <f>100*U170/H170</f>
        <v>#DIV/0!</v>
      </c>
    </row>
    <row r="171" spans="1:22" ht="67.5">
      <c r="A171" s="6" t="s">
        <v>1537</v>
      </c>
      <c r="B171" s="6" t="s">
        <v>1516</v>
      </c>
      <c r="C171" s="16" t="s">
        <v>1775</v>
      </c>
      <c r="D171" s="11" t="s">
        <v>1776</v>
      </c>
      <c r="E171" s="6" t="s">
        <v>1777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 t="e">
        <f>100*O171/H171</f>
        <v>#DIV/0!</v>
      </c>
      <c r="Q171" s="7"/>
      <c r="R171" s="7"/>
      <c r="S171" s="7"/>
      <c r="T171" s="7"/>
      <c r="U171" s="7"/>
      <c r="V171" s="7" t="e">
        <f>100*U171/H171</f>
        <v>#DIV/0!</v>
      </c>
    </row>
    <row r="172" spans="1:22" ht="67.5">
      <c r="A172" s="6" t="s">
        <v>1537</v>
      </c>
      <c r="B172" s="6" t="s">
        <v>1516</v>
      </c>
      <c r="C172" s="16" t="s">
        <v>1778</v>
      </c>
      <c r="D172" s="11" t="s">
        <v>1779</v>
      </c>
      <c r="E172" s="6" t="s">
        <v>1777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 t="e">
        <f>100*O172/H172</f>
        <v>#DIV/0!</v>
      </c>
      <c r="Q172" s="7"/>
      <c r="R172" s="7"/>
      <c r="S172" s="7"/>
      <c r="T172" s="7"/>
      <c r="U172" s="7"/>
      <c r="V172" s="7" t="e">
        <f>100*U172/H172</f>
        <v>#DIV/0!</v>
      </c>
    </row>
    <row r="173" spans="1:22" ht="135">
      <c r="A173" s="6"/>
      <c r="B173" s="6"/>
      <c r="C173" s="16"/>
      <c r="D173" s="11" t="s">
        <v>1780</v>
      </c>
      <c r="E173" s="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67.5">
      <c r="A174" s="6" t="s">
        <v>1537</v>
      </c>
      <c r="B174" s="6" t="s">
        <v>1516</v>
      </c>
      <c r="C174" s="16" t="s">
        <v>1781</v>
      </c>
      <c r="D174" s="11" t="s">
        <v>1782</v>
      </c>
      <c r="E174" s="6" t="s">
        <v>1693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 t="e">
        <f>100*O174/H174</f>
        <v>#DIV/0!</v>
      </c>
      <c r="Q174" s="7"/>
      <c r="R174" s="7"/>
      <c r="S174" s="7"/>
      <c r="T174" s="7"/>
      <c r="U174" s="7"/>
      <c r="V174" s="7" t="e">
        <f>100*U174/H174</f>
        <v>#DIV/0!</v>
      </c>
    </row>
    <row r="175" spans="1:22" ht="45">
      <c r="A175" s="6" t="s">
        <v>1537</v>
      </c>
      <c r="B175" s="6" t="s">
        <v>1516</v>
      </c>
      <c r="C175" s="16" t="s">
        <v>1783</v>
      </c>
      <c r="D175" s="11" t="s">
        <v>1784</v>
      </c>
      <c r="E175" s="6" t="s">
        <v>1693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 t="e">
        <f>100*O175/H175</f>
        <v>#DIV/0!</v>
      </c>
      <c r="Q175" s="7"/>
      <c r="R175" s="7"/>
      <c r="S175" s="7"/>
      <c r="T175" s="7"/>
      <c r="U175" s="7"/>
      <c r="V175" s="7" t="e">
        <f>100*U175/H175</f>
        <v>#DIV/0!</v>
      </c>
    </row>
    <row r="176" spans="1:22" ht="45">
      <c r="A176" s="6" t="s">
        <v>1537</v>
      </c>
      <c r="B176" s="6" t="s">
        <v>1516</v>
      </c>
      <c r="C176" s="16" t="s">
        <v>1785</v>
      </c>
      <c r="D176" s="11" t="s">
        <v>1786</v>
      </c>
      <c r="E176" s="6" t="s">
        <v>1693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 t="e">
        <f>100*O176/H176</f>
        <v>#DIV/0!</v>
      </c>
      <c r="Q176" s="7"/>
      <c r="R176" s="7"/>
      <c r="S176" s="7"/>
      <c r="T176" s="7"/>
      <c r="U176" s="7"/>
      <c r="V176" s="7" t="e">
        <f>100*U176/H176</f>
        <v>#DIV/0!</v>
      </c>
    </row>
    <row r="177" spans="1:22" ht="33.75">
      <c r="A177" s="6" t="s">
        <v>1537</v>
      </c>
      <c r="B177" s="6" t="s">
        <v>1516</v>
      </c>
      <c r="C177" s="16" t="s">
        <v>1787</v>
      </c>
      <c r="D177" s="11" t="s">
        <v>1788</v>
      </c>
      <c r="E177" s="6" t="s">
        <v>1693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 t="e">
        <f>100*O177/H177</f>
        <v>#DIV/0!</v>
      </c>
      <c r="Q177" s="7"/>
      <c r="R177" s="7"/>
      <c r="S177" s="7"/>
      <c r="T177" s="7"/>
      <c r="U177" s="7"/>
      <c r="V177" s="7" t="e">
        <f>100*U177/H177</f>
        <v>#DIV/0!</v>
      </c>
    </row>
    <row r="178" spans="1:22" ht="78.75">
      <c r="A178" s="6" t="s">
        <v>1537</v>
      </c>
      <c r="B178" s="6" t="s">
        <v>1516</v>
      </c>
      <c r="C178" s="16" t="s">
        <v>1789</v>
      </c>
      <c r="D178" s="11" t="s">
        <v>1790</v>
      </c>
      <c r="E178" s="6" t="s">
        <v>1791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 t="e">
        <f>100*O178/H178</f>
        <v>#DIV/0!</v>
      </c>
      <c r="Q178" s="7"/>
      <c r="R178" s="7"/>
      <c r="S178" s="7"/>
      <c r="T178" s="7"/>
      <c r="U178" s="7"/>
      <c r="V178" s="7" t="e">
        <f>100*U178/H178</f>
        <v>#DIV/0!</v>
      </c>
    </row>
    <row r="179" spans="1:22" ht="101.25">
      <c r="A179" s="6"/>
      <c r="B179" s="6"/>
      <c r="C179" s="16"/>
      <c r="D179" s="11" t="s">
        <v>1792</v>
      </c>
      <c r="E179" s="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90">
      <c r="A180" s="6" t="s">
        <v>1537</v>
      </c>
      <c r="B180" s="6" t="s">
        <v>1516</v>
      </c>
      <c r="C180" s="16" t="s">
        <v>1793</v>
      </c>
      <c r="D180" s="11" t="s">
        <v>1794</v>
      </c>
      <c r="E180" s="6" t="s">
        <v>1686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 t="e">
        <f aca="true" t="shared" si="6" ref="P180:P188">100*O180/H180</f>
        <v>#DIV/0!</v>
      </c>
      <c r="Q180" s="7"/>
      <c r="R180" s="7"/>
      <c r="S180" s="7"/>
      <c r="T180" s="7"/>
      <c r="U180" s="7"/>
      <c r="V180" s="7" t="e">
        <f aca="true" t="shared" si="7" ref="V180:V188">100*U180/H180</f>
        <v>#DIV/0!</v>
      </c>
    </row>
    <row r="181" spans="1:22" ht="33.75">
      <c r="A181" s="6" t="s">
        <v>1537</v>
      </c>
      <c r="B181" s="6" t="s">
        <v>1516</v>
      </c>
      <c r="C181" s="16" t="s">
        <v>1795</v>
      </c>
      <c r="D181" s="11" t="s">
        <v>1796</v>
      </c>
      <c r="E181" s="6" t="s">
        <v>1711</v>
      </c>
      <c r="F181" s="7"/>
      <c r="G181" s="7">
        <v>96.5</v>
      </c>
      <c r="H181" s="7">
        <v>91.1</v>
      </c>
      <c r="I181" s="7">
        <v>73.3</v>
      </c>
      <c r="J181" s="7"/>
      <c r="K181" s="7">
        <v>149.6</v>
      </c>
      <c r="L181" s="7">
        <v>160.4</v>
      </c>
      <c r="M181" s="7">
        <v>169.3</v>
      </c>
      <c r="N181" s="7">
        <v>174.4</v>
      </c>
      <c r="O181" s="7">
        <v>179.6</v>
      </c>
      <c r="P181" s="7">
        <f t="shared" si="6"/>
        <v>197.14599341383098</v>
      </c>
      <c r="Q181" s="7"/>
      <c r="R181" s="7"/>
      <c r="S181" s="7"/>
      <c r="T181" s="7"/>
      <c r="U181" s="7">
        <v>212.9</v>
      </c>
      <c r="V181" s="7">
        <f t="shared" si="7"/>
        <v>233.69923161361143</v>
      </c>
    </row>
    <row r="182" spans="1:22" ht="56.25">
      <c r="A182" s="6" t="s">
        <v>1537</v>
      </c>
      <c r="B182" s="6" t="s">
        <v>1516</v>
      </c>
      <c r="C182" s="16" t="s">
        <v>1797</v>
      </c>
      <c r="D182" s="11" t="s">
        <v>1798</v>
      </c>
      <c r="E182" s="6" t="s">
        <v>1799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 t="e">
        <f t="shared" si="6"/>
        <v>#DIV/0!</v>
      </c>
      <c r="Q182" s="7"/>
      <c r="R182" s="7"/>
      <c r="S182" s="7"/>
      <c r="T182" s="7"/>
      <c r="U182" s="7"/>
      <c r="V182" s="7" t="e">
        <f t="shared" si="7"/>
        <v>#DIV/0!</v>
      </c>
    </row>
    <row r="183" spans="1:22" ht="56.25">
      <c r="A183" s="6" t="s">
        <v>1537</v>
      </c>
      <c r="B183" s="6" t="s">
        <v>1516</v>
      </c>
      <c r="C183" s="16" t="s">
        <v>1800</v>
      </c>
      <c r="D183" s="11" t="s">
        <v>1801</v>
      </c>
      <c r="E183" s="6" t="s">
        <v>1711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 t="e">
        <f t="shared" si="6"/>
        <v>#DIV/0!</v>
      </c>
      <c r="Q183" s="7"/>
      <c r="R183" s="7"/>
      <c r="S183" s="7"/>
      <c r="T183" s="7"/>
      <c r="U183" s="7"/>
      <c r="V183" s="7" t="e">
        <f t="shared" si="7"/>
        <v>#DIV/0!</v>
      </c>
    </row>
    <row r="184" spans="1:22" ht="22.5">
      <c r="A184" s="6" t="s">
        <v>1537</v>
      </c>
      <c r="B184" s="6" t="s">
        <v>1516</v>
      </c>
      <c r="C184" s="16" t="s">
        <v>1802</v>
      </c>
      <c r="D184" s="11" t="s">
        <v>1803</v>
      </c>
      <c r="E184" s="6" t="s">
        <v>1711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 t="e">
        <f t="shared" si="6"/>
        <v>#DIV/0!</v>
      </c>
      <c r="Q184" s="7"/>
      <c r="R184" s="7"/>
      <c r="S184" s="7"/>
      <c r="T184" s="7"/>
      <c r="U184" s="7"/>
      <c r="V184" s="7" t="e">
        <f t="shared" si="7"/>
        <v>#DIV/0!</v>
      </c>
    </row>
    <row r="185" spans="1:22" ht="12.75">
      <c r="A185" s="6" t="s">
        <v>1537</v>
      </c>
      <c r="B185" s="6" t="s">
        <v>1516</v>
      </c>
      <c r="C185" s="16" t="s">
        <v>1804</v>
      </c>
      <c r="D185" s="11" t="s">
        <v>1805</v>
      </c>
      <c r="E185" s="6" t="s">
        <v>1239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 t="e">
        <f t="shared" si="6"/>
        <v>#DIV/0!</v>
      </c>
      <c r="Q185" s="7"/>
      <c r="R185" s="7"/>
      <c r="S185" s="7"/>
      <c r="T185" s="7"/>
      <c r="U185" s="7"/>
      <c r="V185" s="7" t="e">
        <f t="shared" si="7"/>
        <v>#DIV/0!</v>
      </c>
    </row>
    <row r="186" spans="1:22" ht="67.5">
      <c r="A186" s="6" t="s">
        <v>1537</v>
      </c>
      <c r="B186" s="6" t="s">
        <v>1516</v>
      </c>
      <c r="C186" s="16" t="s">
        <v>1806</v>
      </c>
      <c r="D186" s="11" t="s">
        <v>1807</v>
      </c>
      <c r="E186" s="6" t="s">
        <v>1711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 t="e">
        <f t="shared" si="6"/>
        <v>#DIV/0!</v>
      </c>
      <c r="Q186" s="7"/>
      <c r="R186" s="7"/>
      <c r="S186" s="7"/>
      <c r="T186" s="7"/>
      <c r="U186" s="7"/>
      <c r="V186" s="7" t="e">
        <f t="shared" si="7"/>
        <v>#DIV/0!</v>
      </c>
    </row>
    <row r="187" spans="1:22" ht="123.75">
      <c r="A187" s="6" t="s">
        <v>1537</v>
      </c>
      <c r="B187" s="6" t="s">
        <v>1516</v>
      </c>
      <c r="C187" s="16" t="s">
        <v>1808</v>
      </c>
      <c r="D187" s="11" t="s">
        <v>1809</v>
      </c>
      <c r="E187" s="6" t="s">
        <v>1711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 t="e">
        <f t="shared" si="6"/>
        <v>#DIV/0!</v>
      </c>
      <c r="Q187" s="7"/>
      <c r="R187" s="7"/>
      <c r="S187" s="7"/>
      <c r="T187" s="7"/>
      <c r="U187" s="7"/>
      <c r="V187" s="7" t="e">
        <f t="shared" si="7"/>
        <v>#DIV/0!</v>
      </c>
    </row>
    <row r="188" spans="1:22" ht="45">
      <c r="A188" s="6" t="s">
        <v>1537</v>
      </c>
      <c r="B188" s="6" t="s">
        <v>1516</v>
      </c>
      <c r="C188" s="16" t="s">
        <v>1810</v>
      </c>
      <c r="D188" s="11" t="s">
        <v>1811</v>
      </c>
      <c r="E188" s="6" t="s">
        <v>1812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 t="e">
        <f t="shared" si="6"/>
        <v>#DIV/0!</v>
      </c>
      <c r="Q188" s="20"/>
      <c r="R188" s="20"/>
      <c r="S188" s="20"/>
      <c r="T188" s="20"/>
      <c r="U188" s="20"/>
      <c r="V188" s="20" t="e">
        <f t="shared" si="7"/>
        <v>#DIV/0!</v>
      </c>
    </row>
    <row r="189" spans="1:22" ht="168.75">
      <c r="A189" s="6"/>
      <c r="B189" s="6"/>
      <c r="C189" s="16"/>
      <c r="D189" s="11" t="s">
        <v>1813</v>
      </c>
      <c r="E189" s="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2.5">
      <c r="A190" s="6" t="s">
        <v>1537</v>
      </c>
      <c r="B190" s="6" t="s">
        <v>1516</v>
      </c>
      <c r="C190" s="16" t="s">
        <v>1814</v>
      </c>
      <c r="D190" s="11" t="s">
        <v>1815</v>
      </c>
      <c r="E190" s="6" t="s">
        <v>1704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 t="e">
        <f>100*O190/H190</f>
        <v>#DIV/0!</v>
      </c>
      <c r="Q190" s="7"/>
      <c r="R190" s="7"/>
      <c r="S190" s="7"/>
      <c r="T190" s="7"/>
      <c r="U190" s="7"/>
      <c r="V190" s="7" t="e">
        <f>100*U190/H190</f>
        <v>#DIV/0!</v>
      </c>
    </row>
    <row r="191" spans="1:22" ht="101.25">
      <c r="A191" s="6" t="s">
        <v>1537</v>
      </c>
      <c r="B191" s="6" t="s">
        <v>1516</v>
      </c>
      <c r="C191" s="16" t="s">
        <v>1816</v>
      </c>
      <c r="D191" s="11" t="s">
        <v>1817</v>
      </c>
      <c r="E191" s="6" t="s">
        <v>1704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 t="e">
        <f>100*O191/H191</f>
        <v>#DIV/0!</v>
      </c>
      <c r="Q191" s="7"/>
      <c r="R191" s="7"/>
      <c r="S191" s="7"/>
      <c r="T191" s="7"/>
      <c r="U191" s="7"/>
      <c r="V191" s="7" t="e">
        <f>100*U191/H191</f>
        <v>#DIV/0!</v>
      </c>
    </row>
    <row r="192" spans="1:22" ht="22.5">
      <c r="A192" s="6" t="s">
        <v>1537</v>
      </c>
      <c r="B192" s="6" t="s">
        <v>1516</v>
      </c>
      <c r="C192" s="16" t="s">
        <v>1818</v>
      </c>
      <c r="D192" s="11" t="s">
        <v>1819</v>
      </c>
      <c r="E192" s="6" t="s">
        <v>1820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 t="e">
        <f>100*O192/H192</f>
        <v>#DIV/0!</v>
      </c>
      <c r="Q192" s="7"/>
      <c r="R192" s="7"/>
      <c r="S192" s="7"/>
      <c r="T192" s="7"/>
      <c r="U192" s="7"/>
      <c r="V192" s="7" t="e">
        <f>100*U192/H192</f>
        <v>#DIV/0!</v>
      </c>
    </row>
    <row r="193" spans="1:22" ht="12.75">
      <c r="A193" s="6" t="s">
        <v>1537</v>
      </c>
      <c r="B193" s="6" t="s">
        <v>1516</v>
      </c>
      <c r="C193" s="16" t="s">
        <v>1821</v>
      </c>
      <c r="D193" s="11" t="s">
        <v>1822</v>
      </c>
      <c r="E193" s="6" t="s">
        <v>1820</v>
      </c>
      <c r="F193" s="7"/>
      <c r="G193" s="7">
        <v>0.003</v>
      </c>
      <c r="H193" s="7">
        <v>0.003</v>
      </c>
      <c r="I193" s="7"/>
      <c r="J193" s="7"/>
      <c r="K193" s="7"/>
      <c r="L193" s="7"/>
      <c r="M193" s="7"/>
      <c r="N193" s="7"/>
      <c r="O193" s="7"/>
      <c r="P193" s="7">
        <f>100*O193/H193</f>
        <v>0</v>
      </c>
      <c r="Q193" s="7"/>
      <c r="R193" s="7"/>
      <c r="S193" s="7"/>
      <c r="T193" s="7"/>
      <c r="U193" s="7"/>
      <c r="V193" s="7">
        <f>100*U193/H193</f>
        <v>0</v>
      </c>
    </row>
    <row r="194" spans="1:22" ht="135">
      <c r="A194" s="6" t="s">
        <v>1537</v>
      </c>
      <c r="B194" s="6" t="s">
        <v>1516</v>
      </c>
      <c r="C194" s="16" t="s">
        <v>1823</v>
      </c>
      <c r="D194" s="11" t="s">
        <v>1824</v>
      </c>
      <c r="E194" s="6" t="s">
        <v>1825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 t="e">
        <f>100*O194/H194</f>
        <v>#DIV/0!</v>
      </c>
      <c r="Q194" s="7"/>
      <c r="R194" s="7"/>
      <c r="S194" s="7"/>
      <c r="T194" s="7"/>
      <c r="U194" s="7"/>
      <c r="V194" s="7" t="e">
        <f>100*U194/H194</f>
        <v>#DIV/0!</v>
      </c>
    </row>
    <row r="195" spans="1:22" ht="56.25">
      <c r="A195" s="6"/>
      <c r="B195" s="6"/>
      <c r="C195" s="16"/>
      <c r="D195" s="11" t="s">
        <v>1826</v>
      </c>
      <c r="E195" s="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45">
      <c r="A196" s="6" t="s">
        <v>1537</v>
      </c>
      <c r="B196" s="6" t="s">
        <v>1516</v>
      </c>
      <c r="C196" s="16" t="s">
        <v>1827</v>
      </c>
      <c r="D196" s="11" t="s">
        <v>1828</v>
      </c>
      <c r="E196" s="6" t="s">
        <v>1704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 t="e">
        <f aca="true" t="shared" si="8" ref="P196:P204">100*O196/H196</f>
        <v>#DIV/0!</v>
      </c>
      <c r="Q196" s="7"/>
      <c r="R196" s="7"/>
      <c r="S196" s="7"/>
      <c r="T196" s="7"/>
      <c r="U196" s="7"/>
      <c r="V196" s="7" t="e">
        <f aca="true" t="shared" si="9" ref="V196:V204">100*U196/H196</f>
        <v>#DIV/0!</v>
      </c>
    </row>
    <row r="197" spans="1:22" ht="22.5">
      <c r="A197" s="6" t="s">
        <v>1537</v>
      </c>
      <c r="B197" s="6" t="s">
        <v>1516</v>
      </c>
      <c r="C197" s="16" t="s">
        <v>1829</v>
      </c>
      <c r="D197" s="11" t="s">
        <v>1830</v>
      </c>
      <c r="E197" s="6" t="s">
        <v>1704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 t="e">
        <f t="shared" si="8"/>
        <v>#DIV/0!</v>
      </c>
      <c r="Q197" s="7"/>
      <c r="R197" s="7"/>
      <c r="S197" s="7"/>
      <c r="T197" s="7"/>
      <c r="U197" s="7"/>
      <c r="V197" s="7" t="e">
        <f t="shared" si="9"/>
        <v>#DIV/0!</v>
      </c>
    </row>
    <row r="198" spans="1:22" ht="12.75">
      <c r="A198" s="6" t="s">
        <v>1537</v>
      </c>
      <c r="B198" s="6" t="s">
        <v>1516</v>
      </c>
      <c r="C198" s="16" t="s">
        <v>1831</v>
      </c>
      <c r="D198" s="11" t="s">
        <v>1832</v>
      </c>
      <c r="E198" s="6" t="s">
        <v>1704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 t="e">
        <f t="shared" si="8"/>
        <v>#DIV/0!</v>
      </c>
      <c r="Q198" s="7"/>
      <c r="R198" s="7"/>
      <c r="S198" s="7"/>
      <c r="T198" s="7"/>
      <c r="U198" s="7"/>
      <c r="V198" s="7" t="e">
        <f t="shared" si="9"/>
        <v>#DIV/0!</v>
      </c>
    </row>
    <row r="199" spans="1:22" ht="22.5">
      <c r="A199" s="6" t="s">
        <v>1537</v>
      </c>
      <c r="B199" s="6" t="s">
        <v>1516</v>
      </c>
      <c r="C199" s="16" t="s">
        <v>1833</v>
      </c>
      <c r="D199" s="11" t="s">
        <v>1834</v>
      </c>
      <c r="E199" s="6" t="s">
        <v>1704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 t="e">
        <f t="shared" si="8"/>
        <v>#DIV/0!</v>
      </c>
      <c r="Q199" s="7"/>
      <c r="R199" s="7"/>
      <c r="S199" s="7"/>
      <c r="T199" s="7"/>
      <c r="U199" s="7"/>
      <c r="V199" s="7" t="e">
        <f t="shared" si="9"/>
        <v>#DIV/0!</v>
      </c>
    </row>
    <row r="200" spans="1:22" ht="12.75">
      <c r="A200" s="6" t="s">
        <v>1537</v>
      </c>
      <c r="B200" s="6" t="s">
        <v>1516</v>
      </c>
      <c r="C200" s="16" t="s">
        <v>1835</v>
      </c>
      <c r="D200" s="11" t="s">
        <v>1836</v>
      </c>
      <c r="E200" s="6" t="s">
        <v>1704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 t="e">
        <f t="shared" si="8"/>
        <v>#DIV/0!</v>
      </c>
      <c r="Q200" s="7"/>
      <c r="R200" s="7"/>
      <c r="S200" s="7"/>
      <c r="T200" s="7"/>
      <c r="U200" s="7"/>
      <c r="V200" s="7" t="e">
        <f t="shared" si="9"/>
        <v>#DIV/0!</v>
      </c>
    </row>
    <row r="201" spans="1:22" ht="45">
      <c r="A201" s="6" t="s">
        <v>1537</v>
      </c>
      <c r="B201" s="6" t="s">
        <v>1516</v>
      </c>
      <c r="C201" s="16" t="s">
        <v>1837</v>
      </c>
      <c r="D201" s="11" t="s">
        <v>1838</v>
      </c>
      <c r="E201" s="6" t="s">
        <v>1701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 t="e">
        <f t="shared" si="8"/>
        <v>#DIV/0!</v>
      </c>
      <c r="Q201" s="7"/>
      <c r="R201" s="7"/>
      <c r="S201" s="7"/>
      <c r="T201" s="7"/>
      <c r="U201" s="7"/>
      <c r="V201" s="7" t="e">
        <f t="shared" si="9"/>
        <v>#DIV/0!</v>
      </c>
    </row>
    <row r="202" spans="1:22" ht="45">
      <c r="A202" s="6" t="s">
        <v>1537</v>
      </c>
      <c r="B202" s="6" t="s">
        <v>1516</v>
      </c>
      <c r="C202" s="16" t="s">
        <v>1839</v>
      </c>
      <c r="D202" s="11" t="s">
        <v>1840</v>
      </c>
      <c r="E202" s="6" t="s">
        <v>1701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 t="e">
        <f t="shared" si="8"/>
        <v>#DIV/0!</v>
      </c>
      <c r="Q202" s="7"/>
      <c r="R202" s="7"/>
      <c r="S202" s="7"/>
      <c r="T202" s="7"/>
      <c r="U202" s="7"/>
      <c r="V202" s="7" t="e">
        <f t="shared" si="9"/>
        <v>#DIV/0!</v>
      </c>
    </row>
    <row r="203" spans="1:22" ht="45">
      <c r="A203" s="6" t="s">
        <v>1537</v>
      </c>
      <c r="B203" s="6" t="s">
        <v>1516</v>
      </c>
      <c r="C203" s="16" t="s">
        <v>1841</v>
      </c>
      <c r="D203" s="11" t="s">
        <v>1842</v>
      </c>
      <c r="E203" s="6" t="s">
        <v>1701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 t="e">
        <f t="shared" si="8"/>
        <v>#DIV/0!</v>
      </c>
      <c r="Q203" s="7"/>
      <c r="R203" s="7"/>
      <c r="S203" s="7"/>
      <c r="T203" s="7"/>
      <c r="U203" s="7"/>
      <c r="V203" s="7" t="e">
        <f t="shared" si="9"/>
        <v>#DIV/0!</v>
      </c>
    </row>
    <row r="204" spans="1:22" ht="45">
      <c r="A204" s="6" t="s">
        <v>1537</v>
      </c>
      <c r="B204" s="6" t="s">
        <v>1516</v>
      </c>
      <c r="C204" s="16" t="s">
        <v>1843</v>
      </c>
      <c r="D204" s="11" t="s">
        <v>1844</v>
      </c>
      <c r="E204" s="6" t="s">
        <v>1701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 t="e">
        <f t="shared" si="8"/>
        <v>#DIV/0!</v>
      </c>
      <c r="Q204" s="7"/>
      <c r="R204" s="7"/>
      <c r="S204" s="7"/>
      <c r="T204" s="7"/>
      <c r="U204" s="7"/>
      <c r="V204" s="7" t="e">
        <f t="shared" si="9"/>
        <v>#DIV/0!</v>
      </c>
    </row>
    <row r="205" spans="1:22" ht="123.75">
      <c r="A205" s="6"/>
      <c r="B205" s="6"/>
      <c r="C205" s="16"/>
      <c r="D205" s="11" t="s">
        <v>1845</v>
      </c>
      <c r="E205" s="6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22.5">
      <c r="A206" s="6" t="s">
        <v>1537</v>
      </c>
      <c r="B206" s="6" t="s">
        <v>1516</v>
      </c>
      <c r="C206" s="16" t="s">
        <v>1846</v>
      </c>
      <c r="D206" s="11" t="s">
        <v>1847</v>
      </c>
      <c r="E206" s="6" t="s">
        <v>1848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 t="e">
        <f aca="true" t="shared" si="10" ref="P206:P211">100*O206/H206</f>
        <v>#DIV/0!</v>
      </c>
      <c r="Q206" s="7"/>
      <c r="R206" s="7"/>
      <c r="S206" s="7"/>
      <c r="T206" s="7"/>
      <c r="U206" s="7"/>
      <c r="V206" s="7" t="e">
        <f aca="true" t="shared" si="11" ref="V206:V211">100*U206/H206</f>
        <v>#DIV/0!</v>
      </c>
    </row>
    <row r="207" spans="1:22" ht="22.5">
      <c r="A207" s="6" t="s">
        <v>1537</v>
      </c>
      <c r="B207" s="6" t="s">
        <v>1516</v>
      </c>
      <c r="C207" s="16" t="s">
        <v>1849</v>
      </c>
      <c r="D207" s="11" t="s">
        <v>1850</v>
      </c>
      <c r="E207" s="6" t="s">
        <v>1704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 t="e">
        <f t="shared" si="10"/>
        <v>#DIV/0!</v>
      </c>
      <c r="Q207" s="7"/>
      <c r="R207" s="7"/>
      <c r="S207" s="7"/>
      <c r="T207" s="7"/>
      <c r="U207" s="7"/>
      <c r="V207" s="7" t="e">
        <f t="shared" si="11"/>
        <v>#DIV/0!</v>
      </c>
    </row>
    <row r="208" spans="1:22" ht="101.25">
      <c r="A208" s="6" t="s">
        <v>1537</v>
      </c>
      <c r="B208" s="6" t="s">
        <v>1516</v>
      </c>
      <c r="C208" s="16" t="s">
        <v>1851</v>
      </c>
      <c r="D208" s="11" t="s">
        <v>1852</v>
      </c>
      <c r="E208" s="6" t="s">
        <v>1711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 t="e">
        <f t="shared" si="10"/>
        <v>#DIV/0!</v>
      </c>
      <c r="Q208" s="7"/>
      <c r="R208" s="7"/>
      <c r="S208" s="7"/>
      <c r="T208" s="7"/>
      <c r="U208" s="7"/>
      <c r="V208" s="7" t="e">
        <f t="shared" si="11"/>
        <v>#DIV/0!</v>
      </c>
    </row>
    <row r="209" spans="1:22" ht="90">
      <c r="A209" s="6" t="s">
        <v>1537</v>
      </c>
      <c r="B209" s="6" t="s">
        <v>1516</v>
      </c>
      <c r="C209" s="16" t="s">
        <v>1853</v>
      </c>
      <c r="D209" s="11" t="s">
        <v>1854</v>
      </c>
      <c r="E209" s="6" t="s">
        <v>1711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 t="e">
        <f t="shared" si="10"/>
        <v>#DIV/0!</v>
      </c>
      <c r="Q209" s="7"/>
      <c r="R209" s="7"/>
      <c r="S209" s="7"/>
      <c r="T209" s="7"/>
      <c r="U209" s="7"/>
      <c r="V209" s="7" t="e">
        <f t="shared" si="11"/>
        <v>#DIV/0!</v>
      </c>
    </row>
    <row r="210" spans="1:22" ht="67.5">
      <c r="A210" s="6" t="s">
        <v>1537</v>
      </c>
      <c r="B210" s="6" t="s">
        <v>1516</v>
      </c>
      <c r="C210" s="16" t="s">
        <v>1855</v>
      </c>
      <c r="D210" s="11" t="s">
        <v>1856</v>
      </c>
      <c r="E210" s="6" t="s">
        <v>1820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 t="e">
        <f t="shared" si="10"/>
        <v>#DIV/0!</v>
      </c>
      <c r="Q210" s="7"/>
      <c r="R210" s="7"/>
      <c r="S210" s="7"/>
      <c r="T210" s="7"/>
      <c r="U210" s="7"/>
      <c r="V210" s="7" t="e">
        <f t="shared" si="11"/>
        <v>#DIV/0!</v>
      </c>
    </row>
    <row r="211" spans="1:22" ht="67.5">
      <c r="A211" s="6" t="s">
        <v>1537</v>
      </c>
      <c r="B211" s="6" t="s">
        <v>1516</v>
      </c>
      <c r="C211" s="16" t="s">
        <v>1857</v>
      </c>
      <c r="D211" s="11" t="s">
        <v>1858</v>
      </c>
      <c r="E211" s="6" t="s">
        <v>1693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 t="e">
        <f t="shared" si="10"/>
        <v>#DIV/0!</v>
      </c>
      <c r="Q211" s="7"/>
      <c r="R211" s="7"/>
      <c r="S211" s="7"/>
      <c r="T211" s="7"/>
      <c r="U211" s="7"/>
      <c r="V211" s="7" t="e">
        <f t="shared" si="11"/>
        <v>#DIV/0!</v>
      </c>
    </row>
    <row r="212" spans="1:22" ht="90">
      <c r="A212" s="6"/>
      <c r="B212" s="6"/>
      <c r="C212" s="16"/>
      <c r="D212" s="11" t="s">
        <v>1859</v>
      </c>
      <c r="E212" s="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67.5">
      <c r="A213" s="6" t="s">
        <v>1537</v>
      </c>
      <c r="B213" s="6" t="s">
        <v>1516</v>
      </c>
      <c r="C213" s="16" t="s">
        <v>1860</v>
      </c>
      <c r="D213" s="11" t="s">
        <v>1861</v>
      </c>
      <c r="E213" s="6" t="s">
        <v>1812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 t="e">
        <f aca="true" t="shared" si="12" ref="P213:P220">100*O213/H213</f>
        <v>#DIV/0!</v>
      </c>
      <c r="Q213" s="20"/>
      <c r="R213" s="20"/>
      <c r="S213" s="20"/>
      <c r="T213" s="20"/>
      <c r="U213" s="20"/>
      <c r="V213" s="20" t="e">
        <f aca="true" t="shared" si="13" ref="V213:V220">100*U213/H213</f>
        <v>#DIV/0!</v>
      </c>
    </row>
    <row r="214" spans="1:22" ht="56.25">
      <c r="A214" s="6" t="s">
        <v>1537</v>
      </c>
      <c r="B214" s="6" t="s">
        <v>1516</v>
      </c>
      <c r="C214" s="16" t="s">
        <v>1862</v>
      </c>
      <c r="D214" s="11" t="s">
        <v>1863</v>
      </c>
      <c r="E214" s="6" t="s">
        <v>1812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 t="e">
        <f t="shared" si="12"/>
        <v>#DIV/0!</v>
      </c>
      <c r="Q214" s="20"/>
      <c r="R214" s="20"/>
      <c r="S214" s="20"/>
      <c r="T214" s="20"/>
      <c r="U214" s="20"/>
      <c r="V214" s="20" t="e">
        <f t="shared" si="13"/>
        <v>#DIV/0!</v>
      </c>
    </row>
    <row r="215" spans="1:22" ht="56.25">
      <c r="A215" s="6" t="s">
        <v>1537</v>
      </c>
      <c r="B215" s="6" t="s">
        <v>1516</v>
      </c>
      <c r="C215" s="16" t="s">
        <v>1864</v>
      </c>
      <c r="D215" s="11" t="s">
        <v>1865</v>
      </c>
      <c r="E215" s="6" t="s">
        <v>1686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 t="e">
        <f t="shared" si="12"/>
        <v>#DIV/0!</v>
      </c>
      <c r="Q215" s="7"/>
      <c r="R215" s="7"/>
      <c r="S215" s="7"/>
      <c r="T215" s="7"/>
      <c r="U215" s="7"/>
      <c r="V215" s="7" t="e">
        <f t="shared" si="13"/>
        <v>#DIV/0!</v>
      </c>
    </row>
    <row r="216" spans="1:22" ht="56.25">
      <c r="A216" s="6" t="s">
        <v>1537</v>
      </c>
      <c r="B216" s="6" t="s">
        <v>1516</v>
      </c>
      <c r="C216" s="16" t="s">
        <v>1866</v>
      </c>
      <c r="D216" s="11" t="s">
        <v>1867</v>
      </c>
      <c r="E216" s="6" t="s">
        <v>1686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 t="e">
        <f t="shared" si="12"/>
        <v>#DIV/0!</v>
      </c>
      <c r="Q216" s="7"/>
      <c r="R216" s="7"/>
      <c r="S216" s="7"/>
      <c r="T216" s="7"/>
      <c r="U216" s="7"/>
      <c r="V216" s="7" t="e">
        <f t="shared" si="13"/>
        <v>#DIV/0!</v>
      </c>
    </row>
    <row r="217" spans="1:22" ht="247.5">
      <c r="A217" s="6" t="s">
        <v>1537</v>
      </c>
      <c r="B217" s="6" t="s">
        <v>1516</v>
      </c>
      <c r="C217" s="16" t="s">
        <v>1868</v>
      </c>
      <c r="D217" s="11" t="s">
        <v>1869</v>
      </c>
      <c r="E217" s="6" t="s">
        <v>1812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 t="e">
        <f t="shared" si="12"/>
        <v>#DIV/0!</v>
      </c>
      <c r="Q217" s="20"/>
      <c r="R217" s="20"/>
      <c r="S217" s="20"/>
      <c r="T217" s="20"/>
      <c r="U217" s="20"/>
      <c r="V217" s="20" t="e">
        <f t="shared" si="13"/>
        <v>#DIV/0!</v>
      </c>
    </row>
    <row r="218" spans="1:22" ht="101.25">
      <c r="A218" s="6" t="s">
        <v>1537</v>
      </c>
      <c r="B218" s="6" t="s">
        <v>1516</v>
      </c>
      <c r="C218" s="16" t="s">
        <v>1870</v>
      </c>
      <c r="D218" s="11" t="s">
        <v>1871</v>
      </c>
      <c r="E218" s="6" t="s">
        <v>1825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 t="e">
        <f t="shared" si="12"/>
        <v>#DIV/0!</v>
      </c>
      <c r="Q218" s="7"/>
      <c r="R218" s="7"/>
      <c r="S218" s="7"/>
      <c r="T218" s="7"/>
      <c r="U218" s="7"/>
      <c r="V218" s="7" t="e">
        <f t="shared" si="13"/>
        <v>#DIV/0!</v>
      </c>
    </row>
    <row r="219" spans="1:22" ht="67.5">
      <c r="A219" s="6" t="s">
        <v>1537</v>
      </c>
      <c r="B219" s="6" t="s">
        <v>1516</v>
      </c>
      <c r="C219" s="16" t="s">
        <v>1872</v>
      </c>
      <c r="D219" s="11" t="s">
        <v>1873</v>
      </c>
      <c r="E219" s="6" t="s">
        <v>1812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 t="e">
        <f t="shared" si="12"/>
        <v>#DIV/0!</v>
      </c>
      <c r="Q219" s="20"/>
      <c r="R219" s="20"/>
      <c r="S219" s="20"/>
      <c r="T219" s="20"/>
      <c r="U219" s="20"/>
      <c r="V219" s="20" t="e">
        <f t="shared" si="13"/>
        <v>#DIV/0!</v>
      </c>
    </row>
    <row r="220" spans="1:22" ht="191.25">
      <c r="A220" s="6" t="s">
        <v>1537</v>
      </c>
      <c r="B220" s="6" t="s">
        <v>1516</v>
      </c>
      <c r="C220" s="16" t="s">
        <v>1874</v>
      </c>
      <c r="D220" s="11" t="s">
        <v>1875</v>
      </c>
      <c r="E220" s="6" t="s">
        <v>1825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 t="e">
        <f t="shared" si="12"/>
        <v>#DIV/0!</v>
      </c>
      <c r="Q220" s="7"/>
      <c r="R220" s="7"/>
      <c r="S220" s="7"/>
      <c r="T220" s="7"/>
      <c r="U220" s="7"/>
      <c r="V220" s="7" t="e">
        <f t="shared" si="13"/>
        <v>#DIV/0!</v>
      </c>
    </row>
    <row r="221" spans="1:22" ht="168.75">
      <c r="A221" s="6"/>
      <c r="B221" s="6"/>
      <c r="C221" s="16"/>
      <c r="D221" s="11" t="s">
        <v>1876</v>
      </c>
      <c r="E221" s="6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56.25">
      <c r="A222" s="6" t="s">
        <v>1537</v>
      </c>
      <c r="B222" s="6" t="s">
        <v>1516</v>
      </c>
      <c r="C222" s="16" t="s">
        <v>1877</v>
      </c>
      <c r="D222" s="11" t="s">
        <v>1878</v>
      </c>
      <c r="E222" s="6" t="s">
        <v>1825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 t="e">
        <f>100*O222/H222</f>
        <v>#DIV/0!</v>
      </c>
      <c r="Q222" s="7"/>
      <c r="R222" s="7"/>
      <c r="S222" s="7"/>
      <c r="T222" s="7"/>
      <c r="U222" s="7"/>
      <c r="V222" s="7" t="e">
        <f>100*U222/H222</f>
        <v>#DIV/0!</v>
      </c>
    </row>
    <row r="223" spans="1:22" ht="56.25">
      <c r="A223" s="6" t="s">
        <v>1537</v>
      </c>
      <c r="B223" s="6" t="s">
        <v>1516</v>
      </c>
      <c r="C223" s="16" t="s">
        <v>1879</v>
      </c>
      <c r="D223" s="11" t="s">
        <v>1880</v>
      </c>
      <c r="E223" s="6" t="s">
        <v>1825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 t="e">
        <f>100*O223/H223</f>
        <v>#DIV/0!</v>
      </c>
      <c r="Q223" s="7"/>
      <c r="R223" s="7"/>
      <c r="S223" s="7"/>
      <c r="T223" s="7"/>
      <c r="U223" s="7"/>
      <c r="V223" s="7" t="e">
        <f>100*U223/H223</f>
        <v>#DIV/0!</v>
      </c>
    </row>
    <row r="224" spans="1:22" ht="123.75">
      <c r="A224" s="6" t="s">
        <v>1537</v>
      </c>
      <c r="B224" s="6" t="s">
        <v>1516</v>
      </c>
      <c r="C224" s="16" t="s">
        <v>1881</v>
      </c>
      <c r="D224" s="11" t="s">
        <v>1882</v>
      </c>
      <c r="E224" s="6" t="s">
        <v>1825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 t="e">
        <f>100*O224/H224</f>
        <v>#DIV/0!</v>
      </c>
      <c r="Q224" s="7"/>
      <c r="R224" s="7"/>
      <c r="S224" s="7"/>
      <c r="T224" s="7"/>
      <c r="U224" s="7"/>
      <c r="V224" s="7" t="e">
        <f>100*U224/H224</f>
        <v>#DIV/0!</v>
      </c>
    </row>
    <row r="225" spans="1:22" ht="45">
      <c r="A225" s="6" t="s">
        <v>1537</v>
      </c>
      <c r="B225" s="6" t="s">
        <v>1516</v>
      </c>
      <c r="C225" s="16" t="s">
        <v>1883</v>
      </c>
      <c r="D225" s="11" t="s">
        <v>1884</v>
      </c>
      <c r="E225" s="6" t="s">
        <v>1825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 t="e">
        <f>100*O225/H225</f>
        <v>#DIV/0!</v>
      </c>
      <c r="Q225" s="7"/>
      <c r="R225" s="7"/>
      <c r="S225" s="7"/>
      <c r="T225" s="7"/>
      <c r="U225" s="7"/>
      <c r="V225" s="7" t="e">
        <f>100*U225/H225</f>
        <v>#DIV/0!</v>
      </c>
    </row>
    <row r="226" spans="1:22" ht="90">
      <c r="A226" s="6"/>
      <c r="B226" s="6"/>
      <c r="C226" s="16"/>
      <c r="D226" s="11" t="s">
        <v>1885</v>
      </c>
      <c r="E226" s="6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56.25">
      <c r="A227" s="6" t="s">
        <v>1537</v>
      </c>
      <c r="B227" s="6" t="s">
        <v>1516</v>
      </c>
      <c r="C227" s="16" t="s">
        <v>1886</v>
      </c>
      <c r="D227" s="11" t="s">
        <v>1887</v>
      </c>
      <c r="E227" s="6" t="s">
        <v>1686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 t="e">
        <f>100*O227/H227</f>
        <v>#DIV/0!</v>
      </c>
      <c r="Q227" s="7"/>
      <c r="R227" s="7"/>
      <c r="S227" s="7"/>
      <c r="T227" s="7"/>
      <c r="U227" s="7"/>
      <c r="V227" s="7" t="e">
        <f>100*U227/H227</f>
        <v>#DIV/0!</v>
      </c>
    </row>
    <row r="228" spans="1:22" ht="135">
      <c r="A228" s="6" t="s">
        <v>1537</v>
      </c>
      <c r="B228" s="6" t="s">
        <v>1516</v>
      </c>
      <c r="C228" s="16" t="s">
        <v>1888</v>
      </c>
      <c r="D228" s="11" t="s">
        <v>1889</v>
      </c>
      <c r="E228" s="6" t="s">
        <v>1825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 t="e">
        <f>100*O228/H228</f>
        <v>#DIV/0!</v>
      </c>
      <c r="Q228" s="7"/>
      <c r="R228" s="7"/>
      <c r="S228" s="7"/>
      <c r="T228" s="7"/>
      <c r="U228" s="7"/>
      <c r="V228" s="7" t="e">
        <f>100*U228/H228</f>
        <v>#DIV/0!</v>
      </c>
    </row>
    <row r="229" spans="1:22" ht="45">
      <c r="A229" s="6"/>
      <c r="B229" s="6"/>
      <c r="C229" s="16"/>
      <c r="D229" s="11" t="s">
        <v>1890</v>
      </c>
      <c r="E229" s="6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45">
      <c r="A230" s="6" t="s">
        <v>1537</v>
      </c>
      <c r="B230" s="6" t="s">
        <v>1516</v>
      </c>
      <c r="C230" s="16" t="s">
        <v>1891</v>
      </c>
      <c r="D230" s="11" t="s">
        <v>1892</v>
      </c>
      <c r="E230" s="6" t="s">
        <v>1825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 t="e">
        <f>100*O230/H230</f>
        <v>#DIV/0!</v>
      </c>
      <c r="Q230" s="7"/>
      <c r="R230" s="7"/>
      <c r="S230" s="7"/>
      <c r="T230" s="7"/>
      <c r="U230" s="7"/>
      <c r="V230" s="7" t="e">
        <f>100*U230/H230</f>
        <v>#DIV/0!</v>
      </c>
    </row>
    <row r="231" spans="1:22" ht="45">
      <c r="A231" s="6" t="s">
        <v>1537</v>
      </c>
      <c r="B231" s="6" t="s">
        <v>1516</v>
      </c>
      <c r="C231" s="16" t="s">
        <v>1893</v>
      </c>
      <c r="D231" s="11" t="s">
        <v>1894</v>
      </c>
      <c r="E231" s="6" t="s">
        <v>1825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 t="e">
        <f>100*O231/H231</f>
        <v>#DIV/0!</v>
      </c>
      <c r="Q231" s="7"/>
      <c r="R231" s="7"/>
      <c r="S231" s="7"/>
      <c r="T231" s="7"/>
      <c r="U231" s="7"/>
      <c r="V231" s="7" t="e">
        <f>100*U231/H231</f>
        <v>#DIV/0!</v>
      </c>
    </row>
    <row r="232" spans="1:22" ht="78.75">
      <c r="A232" s="6" t="s">
        <v>1537</v>
      </c>
      <c r="B232" s="6" t="s">
        <v>1516</v>
      </c>
      <c r="C232" s="16" t="s">
        <v>1895</v>
      </c>
      <c r="D232" s="11" t="s">
        <v>1896</v>
      </c>
      <c r="E232" s="6" t="s">
        <v>1897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 t="e">
        <f>100*O232/H232</f>
        <v>#DIV/0!</v>
      </c>
      <c r="Q232" s="7"/>
      <c r="R232" s="7"/>
      <c r="S232" s="7"/>
      <c r="T232" s="7"/>
      <c r="U232" s="7"/>
      <c r="V232" s="7" t="e">
        <f>100*U232/H232</f>
        <v>#DIV/0!</v>
      </c>
    </row>
    <row r="233" spans="1:22" ht="90">
      <c r="A233" s="6"/>
      <c r="B233" s="6"/>
      <c r="C233" s="16" t="s">
        <v>1898</v>
      </c>
      <c r="D233" s="8" t="s">
        <v>1899</v>
      </c>
      <c r="E233" s="6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45">
      <c r="A234" s="6" t="s">
        <v>1537</v>
      </c>
      <c r="B234" s="6" t="s">
        <v>1516</v>
      </c>
      <c r="C234" s="16" t="s">
        <v>1900</v>
      </c>
      <c r="D234" s="11" t="s">
        <v>1901</v>
      </c>
      <c r="E234" s="6" t="s">
        <v>1902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 t="e">
        <f>100*O234/H234</f>
        <v>#DIV/0!</v>
      </c>
      <c r="Q234" s="7"/>
      <c r="R234" s="7"/>
      <c r="S234" s="7"/>
      <c r="T234" s="7"/>
      <c r="U234" s="7"/>
      <c r="V234" s="7" t="e">
        <f>100*U234/H234</f>
        <v>#DIV/0!</v>
      </c>
    </row>
    <row r="235" spans="1:22" ht="22.5">
      <c r="A235" s="6" t="s">
        <v>1537</v>
      </c>
      <c r="B235" s="6" t="s">
        <v>1516</v>
      </c>
      <c r="C235" s="16" t="s">
        <v>1903</v>
      </c>
      <c r="D235" s="11" t="s">
        <v>1904</v>
      </c>
      <c r="E235" s="6" t="s">
        <v>1905</v>
      </c>
      <c r="F235" s="7"/>
      <c r="G235" s="7">
        <v>8.25</v>
      </c>
      <c r="H235" s="7">
        <v>10.48</v>
      </c>
      <c r="I235" s="7">
        <v>10.48</v>
      </c>
      <c r="J235" s="7"/>
      <c r="K235" s="7">
        <v>10.48</v>
      </c>
      <c r="L235" s="7">
        <v>10.6</v>
      </c>
      <c r="M235" s="7">
        <v>10.6</v>
      </c>
      <c r="N235" s="7">
        <v>10.6</v>
      </c>
      <c r="O235" s="7">
        <v>10.6</v>
      </c>
      <c r="P235" s="7">
        <f>100*O235/H235</f>
        <v>101.14503816793892</v>
      </c>
      <c r="Q235" s="7"/>
      <c r="R235" s="7"/>
      <c r="S235" s="7"/>
      <c r="T235" s="7"/>
      <c r="U235" s="7">
        <v>11</v>
      </c>
      <c r="V235" s="7">
        <f>100*U235/H235</f>
        <v>104.9618320610687</v>
      </c>
    </row>
    <row r="236" spans="1:22" ht="22.5">
      <c r="A236" s="6"/>
      <c r="B236" s="6"/>
      <c r="C236" s="16" t="s">
        <v>1906</v>
      </c>
      <c r="D236" s="8" t="s">
        <v>1907</v>
      </c>
      <c r="E236" s="6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56.25">
      <c r="A237" s="6" t="s">
        <v>1537</v>
      </c>
      <c r="B237" s="6" t="s">
        <v>1516</v>
      </c>
      <c r="C237" s="16" t="s">
        <v>1908</v>
      </c>
      <c r="D237" s="11" t="s">
        <v>1909</v>
      </c>
      <c r="E237" s="6" t="s">
        <v>1711</v>
      </c>
      <c r="F237" s="7"/>
      <c r="G237" s="7">
        <v>122.5</v>
      </c>
      <c r="H237" s="7">
        <v>172.7</v>
      </c>
      <c r="I237" s="7">
        <v>142.8</v>
      </c>
      <c r="J237" s="7"/>
      <c r="K237" s="7">
        <v>116.5</v>
      </c>
      <c r="L237" s="7">
        <v>235.1</v>
      </c>
      <c r="M237" s="7">
        <v>246.8</v>
      </c>
      <c r="N237" s="7">
        <v>256.6</v>
      </c>
      <c r="O237" s="7">
        <v>264.3</v>
      </c>
      <c r="P237" s="7">
        <f>100*O237/H237</f>
        <v>153.03995367689637</v>
      </c>
      <c r="Q237" s="7"/>
      <c r="R237" s="7"/>
      <c r="S237" s="7"/>
      <c r="T237" s="7"/>
      <c r="U237" s="7">
        <v>326</v>
      </c>
      <c r="V237" s="7">
        <f>100*U237/H237</f>
        <v>188.7666473653735</v>
      </c>
    </row>
    <row r="238" spans="1:22" ht="33.75">
      <c r="A238" s="6" t="s">
        <v>1537</v>
      </c>
      <c r="B238" s="6" t="s">
        <v>1516</v>
      </c>
      <c r="C238" s="16" t="s">
        <v>1910</v>
      </c>
      <c r="D238" s="5" t="s">
        <v>1911</v>
      </c>
      <c r="E238" s="6" t="s">
        <v>1557</v>
      </c>
      <c r="F238" s="7">
        <v>443008</v>
      </c>
      <c r="G238" s="7">
        <v>630877.3</v>
      </c>
      <c r="H238" s="7">
        <v>593117.4</v>
      </c>
      <c r="I238" s="7">
        <v>644013.8</v>
      </c>
      <c r="J238" s="7">
        <v>622892</v>
      </c>
      <c r="K238" s="7">
        <v>686101</v>
      </c>
      <c r="L238" s="7">
        <v>729527</v>
      </c>
      <c r="M238" s="7">
        <v>776728</v>
      </c>
      <c r="N238" s="7">
        <v>823109</v>
      </c>
      <c r="O238" s="7">
        <v>874734</v>
      </c>
      <c r="P238" s="7">
        <f>100*O238/H238</f>
        <v>147.4807517027826</v>
      </c>
      <c r="Q238" s="7">
        <v>933454</v>
      </c>
      <c r="R238" s="7">
        <v>998921</v>
      </c>
      <c r="S238" s="7">
        <v>1072102</v>
      </c>
      <c r="T238" s="7">
        <v>1151762</v>
      </c>
      <c r="U238" s="7">
        <v>1240940</v>
      </c>
      <c r="V238" s="7">
        <f>100*U238/H238</f>
        <v>209.22333419994084</v>
      </c>
    </row>
    <row r="239" spans="1:22" ht="67.5">
      <c r="A239" s="6" t="s">
        <v>1537</v>
      </c>
      <c r="B239" s="6" t="s">
        <v>1516</v>
      </c>
      <c r="C239" s="16" t="s">
        <v>1912</v>
      </c>
      <c r="D239" s="5" t="s">
        <v>1913</v>
      </c>
      <c r="E239" s="6" t="s">
        <v>1267</v>
      </c>
      <c r="F239" s="7">
        <v>123.1</v>
      </c>
      <c r="G239" s="7">
        <v>128.4</v>
      </c>
      <c r="H239" s="7">
        <v>85.7</v>
      </c>
      <c r="I239" s="7">
        <v>102.9</v>
      </c>
      <c r="J239" s="7">
        <v>100.1</v>
      </c>
      <c r="K239" s="7">
        <v>100.2</v>
      </c>
      <c r="L239" s="7">
        <v>101</v>
      </c>
      <c r="M239" s="7">
        <v>101.4</v>
      </c>
      <c r="N239" s="7">
        <v>101.7</v>
      </c>
      <c r="O239" s="7">
        <v>102</v>
      </c>
      <c r="P239" s="7">
        <f>O239*N239*M239*L239*K239*I239/10000000000</f>
        <v>109.53768287360809</v>
      </c>
      <c r="Q239" s="7">
        <v>102.4</v>
      </c>
      <c r="R239" s="7">
        <v>102.7</v>
      </c>
      <c r="S239" s="7">
        <v>103</v>
      </c>
      <c r="T239" s="7">
        <v>103.1</v>
      </c>
      <c r="U239" s="7">
        <v>103.4</v>
      </c>
      <c r="V239" s="7">
        <f>U239*T239*S239*R239*Q239*P239/10000000000</f>
        <v>126.48830670922521</v>
      </c>
    </row>
    <row r="240" spans="1:22" ht="56.25">
      <c r="A240" s="6" t="s">
        <v>1537</v>
      </c>
      <c r="B240" s="6" t="s">
        <v>1516</v>
      </c>
      <c r="C240" s="16" t="s">
        <v>1914</v>
      </c>
      <c r="D240" s="5" t="s">
        <v>1915</v>
      </c>
      <c r="E240" s="6" t="s">
        <v>1557</v>
      </c>
      <c r="F240" s="7">
        <v>22525</v>
      </c>
      <c r="G240" s="7">
        <v>35224.2</v>
      </c>
      <c r="H240" s="7">
        <v>34086.1</v>
      </c>
      <c r="I240" s="7">
        <v>36124</v>
      </c>
      <c r="J240" s="7">
        <v>37793</v>
      </c>
      <c r="K240" s="7">
        <v>46098</v>
      </c>
      <c r="L240" s="7">
        <v>51252</v>
      </c>
      <c r="M240" s="7">
        <v>57646</v>
      </c>
      <c r="N240" s="7">
        <v>64900</v>
      </c>
      <c r="O240" s="7">
        <v>73139</v>
      </c>
      <c r="P240" s="7">
        <f>100*O240/H240</f>
        <v>214.57133552973207</v>
      </c>
      <c r="Q240" s="7">
        <v>82504</v>
      </c>
      <c r="R240" s="7">
        <v>93157</v>
      </c>
      <c r="S240" s="7">
        <v>105288</v>
      </c>
      <c r="T240" s="7">
        <v>119114</v>
      </c>
      <c r="U240" s="7">
        <v>134855</v>
      </c>
      <c r="V240" s="7">
        <f>100*U240/H240</f>
        <v>395.63047693928024</v>
      </c>
    </row>
    <row r="241" spans="1:22" ht="101.25">
      <c r="A241" s="6" t="s">
        <v>1537</v>
      </c>
      <c r="B241" s="6" t="s">
        <v>1516</v>
      </c>
      <c r="C241" s="16" t="s">
        <v>1916</v>
      </c>
      <c r="D241" s="5" t="s">
        <v>1917</v>
      </c>
      <c r="E241" s="6" t="s">
        <v>1267</v>
      </c>
      <c r="F241" s="7">
        <v>112.1</v>
      </c>
      <c r="G241" s="7">
        <v>138</v>
      </c>
      <c r="H241" s="7">
        <v>86.2</v>
      </c>
      <c r="I241" s="7">
        <v>94.7</v>
      </c>
      <c r="J241" s="7">
        <v>100.6</v>
      </c>
      <c r="K241" s="7">
        <v>100.1</v>
      </c>
      <c r="L241" s="7">
        <v>102</v>
      </c>
      <c r="M241" s="7">
        <v>103</v>
      </c>
      <c r="N241" s="7">
        <v>103.1</v>
      </c>
      <c r="O241" s="7">
        <v>103.2</v>
      </c>
      <c r="P241" s="7">
        <f>O241*N241*M241*L241*K241*I241/10000000000</f>
        <v>105.96435904598543</v>
      </c>
      <c r="Q241" s="7">
        <v>103.3</v>
      </c>
      <c r="R241" s="7">
        <v>103.4</v>
      </c>
      <c r="S241" s="7">
        <v>103.5</v>
      </c>
      <c r="T241" s="7">
        <v>103.6</v>
      </c>
      <c r="U241" s="7">
        <v>103.7</v>
      </c>
      <c r="V241" s="7">
        <f>U241*T241*S241*R241*Q241*P241/10000000000</f>
        <v>125.8518307031092</v>
      </c>
    </row>
    <row r="242" spans="1:22" ht="90">
      <c r="A242" s="6" t="s">
        <v>1537</v>
      </c>
      <c r="B242" s="6" t="s">
        <v>1516</v>
      </c>
      <c r="C242" s="16" t="s">
        <v>1918</v>
      </c>
      <c r="D242" s="5" t="s">
        <v>1919</v>
      </c>
      <c r="E242" s="6" t="s">
        <v>1557</v>
      </c>
      <c r="F242" s="7">
        <v>164917</v>
      </c>
      <c r="G242" s="7">
        <v>455857</v>
      </c>
      <c r="H242" s="7">
        <v>141404</v>
      </c>
      <c r="I242" s="7">
        <v>304043</v>
      </c>
      <c r="J242" s="7">
        <v>215639.1</v>
      </c>
      <c r="K242" s="7">
        <v>321006</v>
      </c>
      <c r="L242" s="7">
        <v>347497</v>
      </c>
      <c r="M242" s="7">
        <v>377295</v>
      </c>
      <c r="N242" s="7">
        <v>410865</v>
      </c>
      <c r="O242" s="7">
        <v>448305</v>
      </c>
      <c r="P242" s="7">
        <f>100*O242/H242</f>
        <v>317.03841475488673</v>
      </c>
      <c r="Q242" s="7">
        <v>489639</v>
      </c>
      <c r="R242" s="7">
        <v>535836</v>
      </c>
      <c r="S242" s="7">
        <v>588120</v>
      </c>
      <c r="T242" s="7">
        <v>648035</v>
      </c>
      <c r="U242" s="7">
        <v>717537</v>
      </c>
      <c r="V242" s="7">
        <f>100*U242/H242</f>
        <v>507.4375548075019</v>
      </c>
    </row>
    <row r="243" spans="1:22" ht="123.75">
      <c r="A243" s="6" t="s">
        <v>1537</v>
      </c>
      <c r="B243" s="6" t="s">
        <v>1516</v>
      </c>
      <c r="C243" s="16" t="s">
        <v>1920</v>
      </c>
      <c r="D243" s="5" t="s">
        <v>1921</v>
      </c>
      <c r="E243" s="6" t="s">
        <v>1267</v>
      </c>
      <c r="F243" s="7">
        <v>81.8</v>
      </c>
      <c r="G243" s="7">
        <v>227.1</v>
      </c>
      <c r="H243" s="7">
        <v>30.3</v>
      </c>
      <c r="I243" s="7">
        <v>221.2</v>
      </c>
      <c r="J243" s="7">
        <v>143.9</v>
      </c>
      <c r="K243" s="7">
        <v>100.5</v>
      </c>
      <c r="L243" s="7">
        <v>100.7</v>
      </c>
      <c r="M243" s="7">
        <v>101</v>
      </c>
      <c r="N243" s="7">
        <v>101.3</v>
      </c>
      <c r="O243" s="7">
        <v>101.5</v>
      </c>
      <c r="P243" s="7">
        <f>O243*N243*M243*L243*K243*I243/10000000000</f>
        <v>232.4756744446268</v>
      </c>
      <c r="Q243" s="7">
        <v>101.6</v>
      </c>
      <c r="R243" s="7">
        <v>101.8</v>
      </c>
      <c r="S243" s="7">
        <v>102.1</v>
      </c>
      <c r="T243" s="7">
        <v>102.5</v>
      </c>
      <c r="U243" s="7">
        <v>103</v>
      </c>
      <c r="V243" s="7">
        <f>U243*T243*S243*R243*Q243*P243/10000000000</f>
        <v>259.18259538991356</v>
      </c>
    </row>
    <row r="244" spans="1:22" ht="90">
      <c r="A244" s="6" t="s">
        <v>1537</v>
      </c>
      <c r="B244" s="6" t="s">
        <v>1516</v>
      </c>
      <c r="C244" s="16" t="s">
        <v>1922</v>
      </c>
      <c r="D244" s="5" t="s">
        <v>1275</v>
      </c>
      <c r="E244" s="6" t="s">
        <v>1276</v>
      </c>
      <c r="F244" s="7">
        <v>3049</v>
      </c>
      <c r="G244" s="7">
        <v>2054</v>
      </c>
      <c r="H244" s="7">
        <v>4204</v>
      </c>
      <c r="I244" s="7">
        <v>1317</v>
      </c>
      <c r="J244" s="7">
        <v>2500</v>
      </c>
      <c r="K244" s="7">
        <v>2300</v>
      </c>
      <c r="L244" s="7">
        <v>2310</v>
      </c>
      <c r="M244" s="7">
        <v>2700</v>
      </c>
      <c r="N244" s="7">
        <v>2500</v>
      </c>
      <c r="O244" s="7">
        <v>2530</v>
      </c>
      <c r="P244" s="7">
        <f>O244+N244+M244+L244+K244+I244</f>
        <v>13657</v>
      </c>
      <c r="Q244" s="7"/>
      <c r="R244" s="7"/>
      <c r="S244" s="7"/>
      <c r="T244" s="7"/>
      <c r="U244" s="7">
        <v>2659</v>
      </c>
      <c r="V244" s="7">
        <f>U244+T244+S244+R244+Q244+P244</f>
        <v>16316</v>
      </c>
    </row>
    <row r="245" spans="1:22" ht="101.25">
      <c r="A245" s="6" t="s">
        <v>1537</v>
      </c>
      <c r="B245" s="6" t="s">
        <v>1516</v>
      </c>
      <c r="C245" s="16" t="s">
        <v>1923</v>
      </c>
      <c r="D245" s="5" t="s">
        <v>1924</v>
      </c>
      <c r="E245" s="6" t="s">
        <v>1267</v>
      </c>
      <c r="F245" s="7">
        <v>451.7</v>
      </c>
      <c r="G245" s="7">
        <v>67.4</v>
      </c>
      <c r="H245" s="7">
        <v>131.4</v>
      </c>
      <c r="I245" s="7">
        <v>59.5</v>
      </c>
      <c r="J245" s="7"/>
      <c r="K245" s="7">
        <v>92</v>
      </c>
      <c r="L245" s="7">
        <v>103.2</v>
      </c>
      <c r="M245" s="7">
        <v>113.7</v>
      </c>
      <c r="N245" s="7">
        <v>92.6</v>
      </c>
      <c r="O245" s="7">
        <v>101.2</v>
      </c>
      <c r="P245" s="7">
        <f>O245*N245*M245*L245*K245*I245/10000000000</f>
        <v>60.19167850641791</v>
      </c>
      <c r="Q245" s="7">
        <v>84</v>
      </c>
      <c r="R245" s="7">
        <v>85</v>
      </c>
      <c r="S245" s="7">
        <v>89</v>
      </c>
      <c r="T245" s="7">
        <v>90</v>
      </c>
      <c r="U245" s="7">
        <v>92</v>
      </c>
      <c r="V245" s="7">
        <f>100*U244/H244</f>
        <v>63.24928639391056</v>
      </c>
    </row>
    <row r="246" spans="1:22" ht="90">
      <c r="A246" s="6" t="s">
        <v>1537</v>
      </c>
      <c r="B246" s="6" t="s">
        <v>1516</v>
      </c>
      <c r="C246" s="16" t="s">
        <v>1925</v>
      </c>
      <c r="D246" s="5" t="s">
        <v>1926</v>
      </c>
      <c r="E246" s="6" t="s">
        <v>1927</v>
      </c>
      <c r="F246" s="7">
        <v>18.8</v>
      </c>
      <c r="G246" s="7">
        <v>18.8</v>
      </c>
      <c r="H246" s="7">
        <v>21.6</v>
      </c>
      <c r="I246" s="7">
        <v>21.9</v>
      </c>
      <c r="J246" s="7">
        <v>20.8</v>
      </c>
      <c r="K246" s="7">
        <v>21.9</v>
      </c>
      <c r="L246" s="7">
        <v>21.97</v>
      </c>
      <c r="M246" s="7">
        <v>22.04</v>
      </c>
      <c r="N246" s="7">
        <v>22.11</v>
      </c>
      <c r="O246" s="7">
        <v>22.18</v>
      </c>
      <c r="P246" s="7">
        <f>O246-H246</f>
        <v>0.5799999999999983</v>
      </c>
      <c r="Q246" s="7">
        <v>22.25</v>
      </c>
      <c r="R246" s="7">
        <v>22.32</v>
      </c>
      <c r="S246" s="7">
        <v>22.39</v>
      </c>
      <c r="T246" s="7">
        <v>22.46</v>
      </c>
      <c r="U246" s="7">
        <v>22.53</v>
      </c>
      <c r="V246" s="7">
        <f>U246-H246</f>
        <v>0.9299999999999997</v>
      </c>
    </row>
    <row r="247" spans="1:22" ht="67.5">
      <c r="A247" s="6" t="s">
        <v>1537</v>
      </c>
      <c r="B247" s="6" t="s">
        <v>1516</v>
      </c>
      <c r="C247" s="16" t="s">
        <v>1928</v>
      </c>
      <c r="D247" s="5" t="s">
        <v>1211</v>
      </c>
      <c r="E247" s="6" t="s">
        <v>1557</v>
      </c>
      <c r="F247" s="7">
        <v>98029</v>
      </c>
      <c r="G247" s="7">
        <v>321921</v>
      </c>
      <c r="H247" s="7">
        <v>423938</v>
      </c>
      <c r="I247" s="7">
        <v>565202</v>
      </c>
      <c r="J247" s="7">
        <v>444177.5</v>
      </c>
      <c r="K247" s="7">
        <v>469834.1</v>
      </c>
      <c r="L247" s="7">
        <v>494665.9</v>
      </c>
      <c r="M247" s="7">
        <v>523535.2</v>
      </c>
      <c r="N247" s="7">
        <v>553461</v>
      </c>
      <c r="O247" s="7">
        <v>586265</v>
      </c>
      <c r="P247" s="7">
        <f aca="true" t="shared" si="14" ref="P247:P252">100*O247/H247</f>
        <v>138.29026886006915</v>
      </c>
      <c r="Q247" s="7"/>
      <c r="R247" s="7"/>
      <c r="S247" s="7"/>
      <c r="T247" s="7"/>
      <c r="U247" s="7">
        <v>741799</v>
      </c>
      <c r="V247" s="7">
        <f aca="true" t="shared" si="15" ref="V247:V252">100*U247/H247</f>
        <v>174.9781807717166</v>
      </c>
    </row>
    <row r="248" spans="1:22" ht="90">
      <c r="A248" s="6" t="s">
        <v>1537</v>
      </c>
      <c r="B248" s="6" t="s">
        <v>1516</v>
      </c>
      <c r="C248" s="16" t="s">
        <v>1929</v>
      </c>
      <c r="D248" s="5" t="s">
        <v>1930</v>
      </c>
      <c r="E248" s="6" t="s">
        <v>1246</v>
      </c>
      <c r="F248" s="20">
        <v>780</v>
      </c>
      <c r="G248" s="20">
        <v>778</v>
      </c>
      <c r="H248" s="20">
        <v>789</v>
      </c>
      <c r="I248" s="20">
        <v>792</v>
      </c>
      <c r="J248" s="20">
        <v>792</v>
      </c>
      <c r="K248" s="20">
        <v>801</v>
      </c>
      <c r="L248" s="20">
        <v>808</v>
      </c>
      <c r="M248" s="20">
        <v>821</v>
      </c>
      <c r="N248" s="20">
        <v>824</v>
      </c>
      <c r="O248" s="20">
        <v>830</v>
      </c>
      <c r="P248" s="20">
        <f t="shared" si="14"/>
        <v>105.19645120405576</v>
      </c>
      <c r="Q248" s="20"/>
      <c r="R248" s="20"/>
      <c r="S248" s="20"/>
      <c r="T248" s="20"/>
      <c r="U248" s="20">
        <v>850</v>
      </c>
      <c r="V248" s="20">
        <f t="shared" si="15"/>
        <v>107.73130544993663</v>
      </c>
    </row>
    <row r="249" spans="1:22" ht="112.5">
      <c r="A249" s="6" t="s">
        <v>1537</v>
      </c>
      <c r="B249" s="6" t="s">
        <v>1516</v>
      </c>
      <c r="C249" s="16" t="s">
        <v>1931</v>
      </c>
      <c r="D249" s="5" t="s">
        <v>1932</v>
      </c>
      <c r="E249" s="6" t="s">
        <v>1246</v>
      </c>
      <c r="F249" s="20">
        <v>150</v>
      </c>
      <c r="G249" s="20">
        <v>160</v>
      </c>
      <c r="H249" s="20">
        <v>170</v>
      </c>
      <c r="I249" s="20">
        <v>170</v>
      </c>
      <c r="J249" s="20">
        <v>170</v>
      </c>
      <c r="K249" s="20">
        <v>172</v>
      </c>
      <c r="L249" s="20">
        <v>175</v>
      </c>
      <c r="M249" s="20">
        <v>180</v>
      </c>
      <c r="N249" s="20">
        <v>182</v>
      </c>
      <c r="O249" s="20">
        <v>185</v>
      </c>
      <c r="P249" s="20">
        <f t="shared" si="14"/>
        <v>108.82352941176471</v>
      </c>
      <c r="Q249" s="20"/>
      <c r="R249" s="20"/>
      <c r="S249" s="20"/>
      <c r="T249" s="20"/>
      <c r="U249" s="20">
        <v>190</v>
      </c>
      <c r="V249" s="20">
        <f t="shared" si="15"/>
        <v>111.76470588235294</v>
      </c>
    </row>
    <row r="250" spans="1:22" ht="146.25">
      <c r="A250" s="6" t="s">
        <v>1537</v>
      </c>
      <c r="B250" s="6" t="s">
        <v>1516</v>
      </c>
      <c r="C250" s="16" t="s">
        <v>1933</v>
      </c>
      <c r="D250" s="5" t="s">
        <v>1934</v>
      </c>
      <c r="E250" s="6" t="s">
        <v>1246</v>
      </c>
      <c r="F250" s="20">
        <v>276</v>
      </c>
      <c r="G250" s="20">
        <v>301</v>
      </c>
      <c r="H250" s="20">
        <v>310</v>
      </c>
      <c r="I250" s="20">
        <v>303</v>
      </c>
      <c r="J250" s="20">
        <v>315</v>
      </c>
      <c r="K250" s="20">
        <v>316</v>
      </c>
      <c r="L250" s="20">
        <v>318</v>
      </c>
      <c r="M250" s="20">
        <v>320</v>
      </c>
      <c r="N250" s="20">
        <v>322</v>
      </c>
      <c r="O250" s="20">
        <v>325</v>
      </c>
      <c r="P250" s="20">
        <f t="shared" si="14"/>
        <v>104.83870967741936</v>
      </c>
      <c r="Q250" s="20"/>
      <c r="R250" s="20"/>
      <c r="S250" s="20"/>
      <c r="T250" s="20"/>
      <c r="U250" s="20">
        <v>335</v>
      </c>
      <c r="V250" s="20">
        <f t="shared" si="15"/>
        <v>108.06451612903226</v>
      </c>
    </row>
    <row r="251" spans="1:22" ht="123.75">
      <c r="A251" s="6" t="s">
        <v>1537</v>
      </c>
      <c r="B251" s="6" t="s">
        <v>1516</v>
      </c>
      <c r="C251" s="16" t="s">
        <v>1935</v>
      </c>
      <c r="D251" s="5" t="s">
        <v>1936</v>
      </c>
      <c r="E251" s="6" t="s">
        <v>1246</v>
      </c>
      <c r="F251" s="7">
        <v>200</v>
      </c>
      <c r="G251" s="7">
        <v>200</v>
      </c>
      <c r="H251" s="7">
        <v>200</v>
      </c>
      <c r="I251" s="7">
        <v>100</v>
      </c>
      <c r="J251" s="7">
        <v>200</v>
      </c>
      <c r="K251" s="7">
        <v>60</v>
      </c>
      <c r="L251" s="7">
        <v>60</v>
      </c>
      <c r="M251" s="7">
        <v>60</v>
      </c>
      <c r="N251" s="7">
        <v>60</v>
      </c>
      <c r="O251" s="7">
        <v>60</v>
      </c>
      <c r="P251" s="7">
        <f t="shared" si="14"/>
        <v>30</v>
      </c>
      <c r="Q251" s="7"/>
      <c r="R251" s="7"/>
      <c r="S251" s="7"/>
      <c r="T251" s="7"/>
      <c r="U251" s="7">
        <v>60</v>
      </c>
      <c r="V251" s="7">
        <f t="shared" si="15"/>
        <v>30</v>
      </c>
    </row>
    <row r="252" spans="1:22" ht="409.5">
      <c r="A252" s="6" t="s">
        <v>1537</v>
      </c>
      <c r="B252" s="6" t="s">
        <v>1516</v>
      </c>
      <c r="C252" s="16" t="s">
        <v>1937</v>
      </c>
      <c r="D252" s="21" t="s">
        <v>1938</v>
      </c>
      <c r="E252" s="6" t="s">
        <v>1557</v>
      </c>
      <c r="F252" s="7">
        <v>35784</v>
      </c>
      <c r="G252" s="7">
        <v>42109.1</v>
      </c>
      <c r="H252" s="7">
        <v>57119.45</v>
      </c>
      <c r="I252" s="7">
        <v>68692.88</v>
      </c>
      <c r="J252" s="7">
        <v>60003.95</v>
      </c>
      <c r="K252" s="7">
        <v>62176.13</v>
      </c>
      <c r="L252" s="7">
        <v>65746.08</v>
      </c>
      <c r="M252" s="7">
        <v>70476.08</v>
      </c>
      <c r="N252" s="7">
        <v>75540</v>
      </c>
      <c r="O252" s="7">
        <v>81065</v>
      </c>
      <c r="P252" s="7">
        <f t="shared" si="14"/>
        <v>141.92188475204156</v>
      </c>
      <c r="Q252" s="7"/>
      <c r="R252" s="7"/>
      <c r="S252" s="7"/>
      <c r="T252" s="7"/>
      <c r="U252" s="7">
        <v>108483</v>
      </c>
      <c r="V252" s="7">
        <f t="shared" si="15"/>
        <v>189.92304722822087</v>
      </c>
    </row>
    <row r="253" spans="1:22" ht="157.5">
      <c r="A253" s="6" t="s">
        <v>1537</v>
      </c>
      <c r="B253" s="6" t="s">
        <v>1516</v>
      </c>
      <c r="C253" s="16" t="s">
        <v>1939</v>
      </c>
      <c r="D253" s="5" t="s">
        <v>1940</v>
      </c>
      <c r="E253" s="6" t="s">
        <v>1267</v>
      </c>
      <c r="F253" s="7">
        <v>9.2</v>
      </c>
      <c r="G253" s="7">
        <v>9.8</v>
      </c>
      <c r="H253" s="7">
        <v>12.2</v>
      </c>
      <c r="I253" s="7">
        <v>14.34</v>
      </c>
      <c r="J253" s="7">
        <v>13.4</v>
      </c>
      <c r="K253" s="7">
        <v>14</v>
      </c>
      <c r="L253" s="7">
        <v>14.3</v>
      </c>
      <c r="M253" s="7">
        <v>15.1</v>
      </c>
      <c r="N253" s="7">
        <v>15.2</v>
      </c>
      <c r="O253" s="7">
        <v>15.3</v>
      </c>
      <c r="P253" s="7">
        <f>O253-H253</f>
        <v>3.1000000000000014</v>
      </c>
      <c r="Q253" s="7"/>
      <c r="R253" s="7"/>
      <c r="S253" s="7"/>
      <c r="T253" s="7"/>
      <c r="U253" s="7">
        <v>15.5</v>
      </c>
      <c r="V253" s="7">
        <f>U253-H253</f>
        <v>3.3000000000000007</v>
      </c>
    </row>
    <row r="254" spans="1:22" ht="12.75">
      <c r="A254" s="6"/>
      <c r="B254" s="6"/>
      <c r="C254" s="16"/>
      <c r="D254" s="5"/>
      <c r="E254" s="6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</sheetData>
  <sheetProtection/>
  <mergeCells count="2">
    <mergeCell ref="A1:V1"/>
    <mergeCell ref="A2: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Алексей</cp:lastModifiedBy>
  <cp:lastPrinted>2021-03-12T13:58:55Z</cp:lastPrinted>
  <dcterms:created xsi:type="dcterms:W3CDTF">2011-09-27T10:23:32Z</dcterms:created>
  <dcterms:modified xsi:type="dcterms:W3CDTF">2021-03-12T13:59:06Z</dcterms:modified>
  <cp:category/>
  <cp:version/>
  <cp:contentType/>
  <cp:contentStatus/>
</cp:coreProperties>
</file>